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8505" activeTab="1"/>
  </bookViews>
  <sheets>
    <sheet name="sprint_milovy" sheetId="1" r:id="rId1"/>
    <sheet name="celkove vysledky" sheetId="2" r:id="rId2"/>
  </sheets>
  <definedNames>
    <definedName name="_xlnm.Print_Area" localSheetId="1">'celkove vysledky'!$A$1:$AB$46</definedName>
  </definedNames>
  <calcPr calcId="125725"/>
</workbook>
</file>

<file path=xl/calcChain.xml><?xml version="1.0" encoding="utf-8"?>
<calcChain xmlns="http://schemas.openxmlformats.org/spreadsheetml/2006/main">
  <c r="AA7" i="2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6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5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6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5"/>
  <c r="B5"/>
  <c r="AH12" i="1"/>
  <c r="AI12"/>
  <c r="AJ12" s="1"/>
  <c r="AK12"/>
  <c r="AL12"/>
  <c r="AM12" s="1"/>
  <c r="K15" i="2" s="1"/>
  <c r="AH13" i="1"/>
  <c r="AI13"/>
  <c r="AK13"/>
  <c r="AL13"/>
  <c r="AM13"/>
  <c r="K16" i="2" s="1"/>
  <c r="AH14" i="1"/>
  <c r="AI14"/>
  <c r="AJ14" s="1"/>
  <c r="AK14"/>
  <c r="AL14"/>
  <c r="AM14" s="1"/>
  <c r="K17" i="2" s="1"/>
  <c r="AH3" i="1"/>
  <c r="AI3"/>
  <c r="AK3"/>
  <c r="AL3"/>
  <c r="AM3"/>
  <c r="K6" i="2" s="1"/>
  <c r="AH4" i="1"/>
  <c r="AI4"/>
  <c r="AJ4" s="1"/>
  <c r="AK4"/>
  <c r="AL4"/>
  <c r="AM4" s="1"/>
  <c r="K7" i="2" s="1"/>
  <c r="AH5" i="1"/>
  <c r="AI5"/>
  <c r="AK5"/>
  <c r="AL5"/>
  <c r="AM5"/>
  <c r="K8" i="2" s="1"/>
  <c r="AH6" i="1"/>
  <c r="AI6"/>
  <c r="AJ6" s="1"/>
  <c r="AK6"/>
  <c r="AL6"/>
  <c r="AM6" s="1"/>
  <c r="K9" i="2" s="1"/>
  <c r="AH7" i="1"/>
  <c r="AI7"/>
  <c r="AK7"/>
  <c r="AL7"/>
  <c r="AM7"/>
  <c r="K10" i="2" s="1"/>
  <c r="AH8" i="1"/>
  <c r="AI8"/>
  <c r="AJ8" s="1"/>
  <c r="AK8"/>
  <c r="AL8"/>
  <c r="AM8" s="1"/>
  <c r="K11" i="2" s="1"/>
  <c r="AH9" i="1"/>
  <c r="AI9"/>
  <c r="AK9"/>
  <c r="AL9"/>
  <c r="AM9"/>
  <c r="K12" i="2" s="1"/>
  <c r="AH10" i="1"/>
  <c r="AI10"/>
  <c r="AJ10" s="1"/>
  <c r="AK10"/>
  <c r="AL10"/>
  <c r="AM10" s="1"/>
  <c r="K13" i="2" s="1"/>
  <c r="AH11" i="1"/>
  <c r="AI11"/>
  <c r="AK11"/>
  <c r="AL11"/>
  <c r="AM11"/>
  <c r="K14" i="2" s="1"/>
  <c r="AH15" i="1"/>
  <c r="AI15"/>
  <c r="AJ15" s="1"/>
  <c r="AK15"/>
  <c r="AL15"/>
  <c r="AM15" s="1"/>
  <c r="K18" i="2" s="1"/>
  <c r="AH16" i="1"/>
  <c r="AI16"/>
  <c r="AK16"/>
  <c r="AL16"/>
  <c r="AM16"/>
  <c r="K19" i="2" s="1"/>
  <c r="AH17" i="1"/>
  <c r="AI17"/>
  <c r="AJ17" s="1"/>
  <c r="AK17"/>
  <c r="AL17"/>
  <c r="AM17" s="1"/>
  <c r="K20" i="2" s="1"/>
  <c r="AH18" i="1"/>
  <c r="AI18"/>
  <c r="AK18"/>
  <c r="AL18"/>
  <c r="AM18"/>
  <c r="K21" i="2" s="1"/>
  <c r="AH19" i="1"/>
  <c r="AI19"/>
  <c r="AJ19" s="1"/>
  <c r="AK19"/>
  <c r="AL19"/>
  <c r="AM19" s="1"/>
  <c r="K22" i="2" s="1"/>
  <c r="AH20" i="1"/>
  <c r="AI20"/>
  <c r="AK20"/>
  <c r="AL20"/>
  <c r="AM20"/>
  <c r="K23" i="2" s="1"/>
  <c r="AH21" i="1"/>
  <c r="AI21"/>
  <c r="AJ21" s="1"/>
  <c r="AK21"/>
  <c r="AL21"/>
  <c r="AM21" s="1"/>
  <c r="K24" i="2" s="1"/>
  <c r="AH22" i="1"/>
  <c r="AI22"/>
  <c r="AK22"/>
  <c r="AM22" s="1"/>
  <c r="K25" i="2" s="1"/>
  <c r="AL22" i="1"/>
  <c r="AH23"/>
  <c r="AI23"/>
  <c r="AJ23" s="1"/>
  <c r="AK23"/>
  <c r="AL23"/>
  <c r="AM23" s="1"/>
  <c r="K26" i="2" s="1"/>
  <c r="AH24" i="1"/>
  <c r="AI24"/>
  <c r="AK24"/>
  <c r="AL24"/>
  <c r="AM24"/>
  <c r="K27" i="2" s="1"/>
  <c r="AH25" i="1"/>
  <c r="AI25"/>
  <c r="AJ25" s="1"/>
  <c r="AK25"/>
  <c r="AL25"/>
  <c r="AM25" s="1"/>
  <c r="K28" i="2" s="1"/>
  <c r="AH26" i="1"/>
  <c r="AI26"/>
  <c r="AK26"/>
  <c r="AL26"/>
  <c r="AM26"/>
  <c r="K29" i="2" s="1"/>
  <c r="AH27" i="1"/>
  <c r="AI27"/>
  <c r="AJ27" s="1"/>
  <c r="AK27"/>
  <c r="AL27"/>
  <c r="AM27" s="1"/>
  <c r="K30" i="2" s="1"/>
  <c r="AH28" i="1"/>
  <c r="AI28"/>
  <c r="AK28"/>
  <c r="AL28"/>
  <c r="AM28"/>
  <c r="K31" i="2" s="1"/>
  <c r="AH29" i="1"/>
  <c r="AI29"/>
  <c r="AJ29" s="1"/>
  <c r="T32" i="2" s="1"/>
  <c r="AK29" i="1"/>
  <c r="AL29"/>
  <c r="AM29" s="1"/>
  <c r="K32" i="2" s="1"/>
  <c r="AH30" i="1"/>
  <c r="AI30"/>
  <c r="AK30"/>
  <c r="AM30" s="1"/>
  <c r="K33" i="2" s="1"/>
  <c r="AL30" i="1"/>
  <c r="AH31"/>
  <c r="AI31"/>
  <c r="AJ31" s="1"/>
  <c r="AK31"/>
  <c r="AL31"/>
  <c r="AM31" s="1"/>
  <c r="K34" i="2" s="1"/>
  <c r="AH32" i="1"/>
  <c r="AI32"/>
  <c r="AK32"/>
  <c r="AM32" s="1"/>
  <c r="K35" i="2" s="1"/>
  <c r="AL32" i="1"/>
  <c r="AH33"/>
  <c r="AI33"/>
  <c r="AJ33" s="1"/>
  <c r="AK33"/>
  <c r="AL33"/>
  <c r="AM33" s="1"/>
  <c r="K36" i="2" s="1"/>
  <c r="AH34" i="1"/>
  <c r="AI34"/>
  <c r="AK34"/>
  <c r="AL34"/>
  <c r="AM34"/>
  <c r="K37" i="2" s="1"/>
  <c r="AH35" i="1"/>
  <c r="AI35"/>
  <c r="AJ35" s="1"/>
  <c r="AK35"/>
  <c r="AL35"/>
  <c r="AM35" s="1"/>
  <c r="K38" i="2" s="1"/>
  <c r="AH36" i="1"/>
  <c r="AI36"/>
  <c r="AK36"/>
  <c r="AL36"/>
  <c r="AM36"/>
  <c r="K39" i="2" s="1"/>
  <c r="AH37" i="1"/>
  <c r="AI37"/>
  <c r="AJ37" s="1"/>
  <c r="T40" i="2" s="1"/>
  <c r="AK37" i="1"/>
  <c r="AL37"/>
  <c r="AM37" s="1"/>
  <c r="K40" i="2" s="1"/>
  <c r="AH38" i="1"/>
  <c r="AI38"/>
  <c r="AK38"/>
  <c r="AL38"/>
  <c r="AM38"/>
  <c r="K41" i="2" s="1"/>
  <c r="AH39" i="1"/>
  <c r="AI39"/>
  <c r="AJ39" s="1"/>
  <c r="AK39"/>
  <c r="AL39"/>
  <c r="AM39" s="1"/>
  <c r="K42" i="2" s="1"/>
  <c r="AH40" i="1"/>
  <c r="AI40"/>
  <c r="AK40"/>
  <c r="AL40"/>
  <c r="AM40"/>
  <c r="K43" i="2" s="1"/>
  <c r="AH41" i="1"/>
  <c r="AI41"/>
  <c r="AJ41" s="1"/>
  <c r="AK41"/>
  <c r="AL41"/>
  <c r="AM41" s="1"/>
  <c r="K44" i="2" s="1"/>
  <c r="AH42" i="1"/>
  <c r="AI42"/>
  <c r="AK42"/>
  <c r="AL42"/>
  <c r="AM42"/>
  <c r="K45" i="2" s="1"/>
  <c r="AL2" i="1"/>
  <c r="AM2" s="1"/>
  <c r="K5" i="2" s="1"/>
  <c r="AK2" i="1"/>
  <c r="AI2"/>
  <c r="AH2"/>
  <c r="AJ2" s="1"/>
  <c r="C5" i="2" l="1"/>
  <c r="T5"/>
  <c r="T36"/>
  <c r="T34"/>
  <c r="T28"/>
  <c r="T22"/>
  <c r="T18"/>
  <c r="T11"/>
  <c r="T7"/>
  <c r="T15"/>
  <c r="T42"/>
  <c r="T38"/>
  <c r="T30"/>
  <c r="T26"/>
  <c r="T24"/>
  <c r="T20"/>
  <c r="T13"/>
  <c r="T9"/>
  <c r="T17"/>
  <c r="T44"/>
  <c r="AJ42" i="1"/>
  <c r="AJ40"/>
  <c r="AJ38"/>
  <c r="AJ36"/>
  <c r="AJ34"/>
  <c r="AJ32"/>
  <c r="AJ30"/>
  <c r="AJ28"/>
  <c r="AJ26"/>
  <c r="AJ24"/>
  <c r="AJ22"/>
  <c r="AJ20"/>
  <c r="AJ18"/>
  <c r="AJ16"/>
  <c r="AJ11"/>
  <c r="AJ9"/>
  <c r="AJ7"/>
  <c r="AJ5"/>
  <c r="AJ3"/>
  <c r="AJ13"/>
  <c r="C44" i="2"/>
  <c r="C42"/>
  <c r="C40"/>
  <c r="C38"/>
  <c r="C36"/>
  <c r="C34"/>
  <c r="C32"/>
  <c r="C30"/>
  <c r="C28"/>
  <c r="C26"/>
  <c r="C24"/>
  <c r="C22"/>
  <c r="C20"/>
  <c r="C18"/>
  <c r="C17"/>
  <c r="C15"/>
  <c r="C13"/>
  <c r="C11"/>
  <c r="C9"/>
  <c r="C7"/>
  <c r="T16" l="1"/>
  <c r="C16"/>
  <c r="T8"/>
  <c r="C8"/>
  <c r="T12"/>
  <c r="C12"/>
  <c r="T19"/>
  <c r="C19"/>
  <c r="T23"/>
  <c r="C23"/>
  <c r="T27"/>
  <c r="C27"/>
  <c r="T31"/>
  <c r="C31"/>
  <c r="T35"/>
  <c r="C35"/>
  <c r="T39"/>
  <c r="C39"/>
  <c r="T43"/>
  <c r="C43"/>
  <c r="T6"/>
  <c r="C6"/>
  <c r="T10"/>
  <c r="C10"/>
  <c r="T14"/>
  <c r="C14"/>
  <c r="T21"/>
  <c r="C21"/>
  <c r="T25"/>
  <c r="C25"/>
  <c r="T29"/>
  <c r="C29"/>
  <c r="T33"/>
  <c r="C33"/>
  <c r="T37"/>
  <c r="C37"/>
  <c r="T41"/>
  <c r="C41"/>
  <c r="T45"/>
  <c r="C45"/>
</calcChain>
</file>

<file path=xl/sharedStrings.xml><?xml version="1.0" encoding="utf-8"?>
<sst xmlns="http://schemas.openxmlformats.org/spreadsheetml/2006/main" count="517" uniqueCount="102">
  <si>
    <t>Start.Time</t>
  </si>
  <si>
    <t>Finish.Time</t>
  </si>
  <si>
    <t>Name</t>
  </si>
  <si>
    <t>Club</t>
  </si>
  <si>
    <t>1.CN</t>
  </si>
  <si>
    <t>1.Time</t>
  </si>
  <si>
    <t>2.CN</t>
  </si>
  <si>
    <t>2.Time</t>
  </si>
  <si>
    <t>3.CN</t>
  </si>
  <si>
    <t>3.Time</t>
  </si>
  <si>
    <t>4.CN</t>
  </si>
  <si>
    <t>4.Time</t>
  </si>
  <si>
    <t>5.CN</t>
  </si>
  <si>
    <t>5.Time</t>
  </si>
  <si>
    <t>6.CN</t>
  </si>
  <si>
    <t>6.Time</t>
  </si>
  <si>
    <t>7.CN</t>
  </si>
  <si>
    <t>7.Time</t>
  </si>
  <si>
    <t>8.CN</t>
  </si>
  <si>
    <t>8.Time</t>
  </si>
  <si>
    <t>9.CN</t>
  </si>
  <si>
    <t>9.Time</t>
  </si>
  <si>
    <t>10.CN</t>
  </si>
  <si>
    <t>10.Time</t>
  </si>
  <si>
    <t>11.CN</t>
  </si>
  <si>
    <t>11.Time</t>
  </si>
  <si>
    <t>12.CN</t>
  </si>
  <si>
    <t>12.Time</t>
  </si>
  <si>
    <t>13.CN</t>
  </si>
  <si>
    <t>13.Time</t>
  </si>
  <si>
    <t>14.CN</t>
  </si>
  <si>
    <t>14.Time</t>
  </si>
  <si>
    <t>Teplá Karolína</t>
  </si>
  <si>
    <t>Slavia Hradec Králové</t>
  </si>
  <si>
    <t>Hlubučková Kristýna</t>
  </si>
  <si>
    <t>OK Kamenice</t>
  </si>
  <si>
    <t>Vojta Daněk</t>
  </si>
  <si>
    <t>OK Roztoky</t>
  </si>
  <si>
    <t>Rusý Tomáš</t>
  </si>
  <si>
    <t>Hájek Adam</t>
  </si>
  <si>
    <t>Čermák Matyáš</t>
  </si>
  <si>
    <t>Jíra Tomáš</t>
  </si>
  <si>
    <t>Kováříková Marie</t>
  </si>
  <si>
    <t>Sheshikova Anastasia</t>
  </si>
  <si>
    <t>Hausenblasová Kája</t>
  </si>
  <si>
    <t>Škvorová Bára</t>
  </si>
  <si>
    <t>Dlabaja Štěpán</t>
  </si>
  <si>
    <t>SKOB Zlín</t>
  </si>
  <si>
    <t>Doležalová Monika</t>
  </si>
  <si>
    <t>Čechová Tereza</t>
  </si>
  <si>
    <t>Nebeský Daniel</t>
  </si>
  <si>
    <t>Rýdel Jiří</t>
  </si>
  <si>
    <t xml:space="preserve">Čermáková Kateřina </t>
  </si>
  <si>
    <t xml:space="preserve">Jirásek Kryštof </t>
  </si>
  <si>
    <t>Klinkerová Magdaléna</t>
  </si>
  <si>
    <t xml:space="preserve">Svoboda Jáchym </t>
  </si>
  <si>
    <t>Kamererová Valerie</t>
  </si>
  <si>
    <t>Procházková Mája</t>
  </si>
  <si>
    <t xml:space="preserve">Felkel Jonáš </t>
  </si>
  <si>
    <t>Zimmerová Kateřina</t>
  </si>
  <si>
    <t>Křemen Štěpán</t>
  </si>
  <si>
    <t>Hankovcová Helena</t>
  </si>
  <si>
    <t>Semíková Lucie</t>
  </si>
  <si>
    <t>Šafková Sofie</t>
  </si>
  <si>
    <t>Šafka Sebastian</t>
  </si>
  <si>
    <t>Hubáčková Dagmar</t>
  </si>
  <si>
    <t xml:space="preserve">Slovan Luhačovice </t>
  </si>
  <si>
    <t>Víšek Martin</t>
  </si>
  <si>
    <t>Štěpánková Ema</t>
  </si>
  <si>
    <t>Kovářík Tomáš</t>
  </si>
  <si>
    <t>Chaloupka Viktor</t>
  </si>
  <si>
    <t>Škvor Adam</t>
  </si>
  <si>
    <t>Gajda Martin</t>
  </si>
  <si>
    <t>Hájková Eliška</t>
  </si>
  <si>
    <t>Hankovec Hugo</t>
  </si>
  <si>
    <t>start A</t>
  </si>
  <si>
    <t>cil A</t>
  </si>
  <si>
    <t>start B</t>
  </si>
  <si>
    <t>cil B</t>
  </si>
  <si>
    <t>cas A</t>
  </si>
  <si>
    <t>cas B</t>
  </si>
  <si>
    <t>Gajda Jan</t>
  </si>
  <si>
    <t>Bejvlová Karolína</t>
  </si>
  <si>
    <t>Škvor Ota</t>
  </si>
  <si>
    <t>jméno</t>
  </si>
  <si>
    <t>oddíl</t>
  </si>
  <si>
    <t>čas</t>
  </si>
  <si>
    <t>ztráta</t>
  </si>
  <si>
    <t>+</t>
  </si>
  <si>
    <t>KAM</t>
  </si>
  <si>
    <t>ROZ</t>
  </si>
  <si>
    <t>TZL</t>
  </si>
  <si>
    <t>SHK</t>
  </si>
  <si>
    <t>LCE</t>
  </si>
  <si>
    <t>DISK</t>
  </si>
  <si>
    <t>MP</t>
  </si>
  <si>
    <t>DNS</t>
  </si>
  <si>
    <t>Sprinty Milovy - pátek odpoledne</t>
  </si>
  <si>
    <t>Trať downhill</t>
  </si>
  <si>
    <t>Trať melioračky</t>
  </si>
  <si>
    <t>Tratě dohromady</t>
  </si>
  <si>
    <t>1VZ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</si>
</sst>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&quot;+&quot;\&amp;[$-F400]h:mm:ss\ AM/PM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21" fontId="0" fillId="0" borderId="0" xfId="0" applyNumberFormat="1"/>
    <xf numFmtId="0" fontId="0" fillId="0" borderId="13" xfId="0" applyBorder="1"/>
    <xf numFmtId="0" fontId="0" fillId="0" borderId="14" xfId="0" applyBorder="1"/>
    <xf numFmtId="0" fontId="16" fillId="0" borderId="15" xfId="0" applyFont="1" applyBorder="1"/>
    <xf numFmtId="45" fontId="0" fillId="0" borderId="13" xfId="0" applyNumberFormat="1" applyBorder="1"/>
    <xf numFmtId="0" fontId="0" fillId="0" borderId="16" xfId="0" applyBorder="1"/>
    <xf numFmtId="0" fontId="0" fillId="0" borderId="17" xfId="0" applyBorder="1"/>
    <xf numFmtId="45" fontId="0" fillId="0" borderId="17" xfId="0" applyNumberFormat="1" applyBorder="1"/>
    <xf numFmtId="0" fontId="0" fillId="0" borderId="18" xfId="0" applyBorder="1"/>
    <xf numFmtId="0" fontId="0" fillId="0" borderId="20" xfId="0" applyBorder="1"/>
    <xf numFmtId="45" fontId="0" fillId="0" borderId="20" xfId="0" applyNumberFormat="1" applyBorder="1"/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5" fontId="0" fillId="0" borderId="23" xfId="0" applyNumberFormat="1" applyBorder="1" applyAlignment="1">
      <alignment horizontal="left"/>
    </xf>
    <xf numFmtId="164" fontId="0" fillId="0" borderId="24" xfId="0" applyNumberFormat="1" applyBorder="1" applyAlignment="1">
      <alignment horizontal="right"/>
    </xf>
    <xf numFmtId="45" fontId="0" fillId="0" borderId="25" xfId="0" applyNumberFormat="1" applyBorder="1" applyAlignment="1">
      <alignment horizontal="left"/>
    </xf>
    <xf numFmtId="0" fontId="0" fillId="0" borderId="26" xfId="0" applyBorder="1"/>
    <xf numFmtId="0" fontId="0" fillId="0" borderId="27" xfId="0" applyBorder="1"/>
    <xf numFmtId="164" fontId="0" fillId="0" borderId="22" xfId="0" applyNumberFormat="1" applyBorder="1"/>
    <xf numFmtId="0" fontId="0" fillId="0" borderId="23" xfId="0" applyBorder="1"/>
    <xf numFmtId="0" fontId="0" fillId="0" borderId="0" xfId="0" applyBorder="1"/>
    <xf numFmtId="21" fontId="0" fillId="0" borderId="0" xfId="0" applyNumberFormat="1" applyBorder="1"/>
    <xf numFmtId="0" fontId="0" fillId="0" borderId="28" xfId="0" applyBorder="1"/>
    <xf numFmtId="21" fontId="0" fillId="0" borderId="28" xfId="0" applyNumberFormat="1" applyBorder="1"/>
    <xf numFmtId="0" fontId="18" fillId="0" borderId="29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5" xfId="0" applyFont="1" applyBorder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topLeftCell="A22" workbookViewId="0">
      <selection activeCell="AA39" sqref="AA39"/>
    </sheetView>
  </sheetViews>
  <sheetFormatPr defaultRowHeight="15"/>
  <cols>
    <col min="1" max="1" width="20.85546875" bestFit="1" customWidth="1"/>
    <col min="2" max="2" width="20.140625" bestFit="1" customWidth="1"/>
    <col min="3" max="3" width="10.140625" bestFit="1" customWidth="1"/>
    <col min="4" max="4" width="11.28515625" bestFit="1" customWidth="1"/>
    <col min="5" max="5" width="5.140625" bestFit="1" customWidth="1"/>
    <col min="6" max="6" width="8.140625" bestFit="1" customWidth="1"/>
    <col min="7" max="7" width="5.140625" bestFit="1" customWidth="1"/>
    <col min="8" max="8" width="8.140625" bestFit="1" customWidth="1"/>
    <col min="9" max="9" width="5.140625" bestFit="1" customWidth="1"/>
    <col min="10" max="10" width="8.140625" bestFit="1" customWidth="1"/>
    <col min="11" max="11" width="5.140625" bestFit="1" customWidth="1"/>
    <col min="12" max="12" width="8.140625" bestFit="1" customWidth="1"/>
    <col min="13" max="13" width="5.140625" bestFit="1" customWidth="1"/>
    <col min="14" max="14" width="8.140625" bestFit="1" customWidth="1"/>
    <col min="15" max="15" width="5.140625" bestFit="1" customWidth="1"/>
    <col min="16" max="16" width="8.140625" bestFit="1" customWidth="1"/>
    <col min="17" max="17" width="5.140625" bestFit="1" customWidth="1"/>
    <col min="18" max="18" width="8.140625" bestFit="1" customWidth="1"/>
    <col min="19" max="19" width="5.140625" bestFit="1" customWidth="1"/>
    <col min="20" max="20" width="8.140625" bestFit="1" customWidth="1"/>
    <col min="21" max="21" width="5.140625" bestFit="1" customWidth="1"/>
    <col min="22" max="22" width="8.140625" bestFit="1" customWidth="1"/>
    <col min="23" max="23" width="6.140625" bestFit="1" customWidth="1"/>
    <col min="24" max="24" width="8.140625" bestFit="1" customWidth="1"/>
    <col min="25" max="25" width="6.140625" bestFit="1" customWidth="1"/>
    <col min="26" max="26" width="8.140625" bestFit="1" customWidth="1"/>
    <col min="27" max="27" width="6.140625" bestFit="1" customWidth="1"/>
    <col min="28" max="28" width="8.140625" bestFit="1" customWidth="1"/>
    <col min="29" max="29" width="6.140625" bestFit="1" customWidth="1"/>
    <col min="30" max="30" width="8.140625" bestFit="1" customWidth="1"/>
    <col min="31" max="31" width="6.140625" bestFit="1" customWidth="1"/>
    <col min="32" max="32" width="8.140625" bestFit="1" customWidth="1"/>
  </cols>
  <sheetData>
    <row r="1" spans="1:39">
      <c r="A1" t="s">
        <v>2</v>
      </c>
      <c r="B1" t="s">
        <v>3</v>
      </c>
      <c r="C1" t="s">
        <v>0</v>
      </c>
      <c r="D1" t="s">
        <v>1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H1" t="s">
        <v>75</v>
      </c>
      <c r="AI1" t="s">
        <v>76</v>
      </c>
      <c r="AJ1" t="s">
        <v>79</v>
      </c>
      <c r="AK1" t="s">
        <v>77</v>
      </c>
      <c r="AL1" t="s">
        <v>78</v>
      </c>
      <c r="AM1" t="s">
        <v>80</v>
      </c>
    </row>
    <row r="2" spans="1:39">
      <c r="A2" t="s">
        <v>32</v>
      </c>
      <c r="B2" t="s">
        <v>33</v>
      </c>
      <c r="C2" s="1">
        <v>0.66464120370370372</v>
      </c>
      <c r="D2" s="1">
        <v>0.68458333333333332</v>
      </c>
      <c r="E2">
        <v>52</v>
      </c>
      <c r="F2" s="1">
        <v>0.66833333333333333</v>
      </c>
      <c r="G2">
        <v>110</v>
      </c>
      <c r="H2" s="1">
        <v>0.6697453703703703</v>
      </c>
      <c r="I2">
        <v>113</v>
      </c>
      <c r="J2" s="1">
        <v>0.67159722222222218</v>
      </c>
      <c r="K2">
        <v>105</v>
      </c>
      <c r="L2" s="1">
        <v>0.67231481481481481</v>
      </c>
      <c r="M2">
        <v>109</v>
      </c>
      <c r="N2" s="1">
        <v>0.67569444444444438</v>
      </c>
      <c r="O2">
        <v>111</v>
      </c>
      <c r="P2" s="1">
        <v>0.67686342592592597</v>
      </c>
      <c r="Q2">
        <v>114</v>
      </c>
      <c r="R2" s="1">
        <v>0.67748842592592595</v>
      </c>
      <c r="S2">
        <v>53</v>
      </c>
      <c r="T2" s="1">
        <v>0.6787037037037037</v>
      </c>
      <c r="U2">
        <v>112</v>
      </c>
      <c r="V2" s="1">
        <v>0.68023148148148149</v>
      </c>
      <c r="W2">
        <v>108</v>
      </c>
      <c r="X2" s="1">
        <v>0.68118055555555557</v>
      </c>
      <c r="Y2">
        <v>104</v>
      </c>
      <c r="Z2" s="1">
        <v>0.68194444444444446</v>
      </c>
      <c r="AA2">
        <v>59</v>
      </c>
      <c r="AB2" s="1">
        <v>0.68292824074074077</v>
      </c>
      <c r="AC2">
        <v>103</v>
      </c>
      <c r="AD2" s="1">
        <v>0.68335648148148154</v>
      </c>
      <c r="AE2">
        <v>56</v>
      </c>
      <c r="AF2" s="1">
        <v>0.68414351851851851</v>
      </c>
      <c r="AH2" s="1">
        <f>C2</f>
        <v>0.66464120370370372</v>
      </c>
      <c r="AI2" s="1">
        <f>L2</f>
        <v>0.67231481481481481</v>
      </c>
      <c r="AJ2" s="1">
        <f>AI2-AH2</f>
        <v>7.6736111111110894E-3</v>
      </c>
      <c r="AK2" s="1">
        <f>N2</f>
        <v>0.67569444444444438</v>
      </c>
      <c r="AL2" s="1">
        <f>D2</f>
        <v>0.68458333333333332</v>
      </c>
      <c r="AM2" s="1">
        <f>AL2-AK2</f>
        <v>8.8888888888889461E-3</v>
      </c>
    </row>
    <row r="3" spans="1:39">
      <c r="A3" t="s">
        <v>34</v>
      </c>
      <c r="B3" t="s">
        <v>35</v>
      </c>
      <c r="C3" s="1">
        <v>0.69065972222222216</v>
      </c>
      <c r="D3" s="1">
        <v>0.71848379629629633</v>
      </c>
      <c r="E3">
        <v>52</v>
      </c>
      <c r="F3" s="1">
        <v>0.69465277777777779</v>
      </c>
      <c r="G3">
        <v>110</v>
      </c>
      <c r="H3" s="1">
        <v>0.69657407407407401</v>
      </c>
      <c r="I3">
        <v>113</v>
      </c>
      <c r="J3" s="1">
        <v>0.69935185185185189</v>
      </c>
      <c r="K3">
        <v>105</v>
      </c>
      <c r="L3" s="1">
        <v>0.70120370370370377</v>
      </c>
      <c r="M3">
        <v>109</v>
      </c>
      <c r="N3" s="1">
        <v>0.70778935185185177</v>
      </c>
      <c r="O3">
        <v>111</v>
      </c>
      <c r="P3" s="1">
        <v>0.70929398148148148</v>
      </c>
      <c r="Q3">
        <v>114</v>
      </c>
      <c r="R3" s="1">
        <v>0.71004629629629623</v>
      </c>
      <c r="S3">
        <v>53</v>
      </c>
      <c r="T3" s="1">
        <v>0.71120370370370367</v>
      </c>
      <c r="U3">
        <v>112</v>
      </c>
      <c r="V3" s="1">
        <v>0.71288194444444442</v>
      </c>
      <c r="W3">
        <v>108</v>
      </c>
      <c r="X3" s="1">
        <v>0.71430555555555564</v>
      </c>
      <c r="Y3">
        <v>104</v>
      </c>
      <c r="Z3" s="1">
        <v>0.71527777777777779</v>
      </c>
      <c r="AA3">
        <v>59</v>
      </c>
      <c r="AB3" s="1">
        <v>0.7165393518518518</v>
      </c>
      <c r="AC3">
        <v>103</v>
      </c>
      <c r="AD3" s="1">
        <v>0.71706018518518511</v>
      </c>
      <c r="AE3">
        <v>56</v>
      </c>
      <c r="AF3" s="1">
        <v>0.71802083333333344</v>
      </c>
      <c r="AH3" s="1">
        <f t="shared" ref="AH3:AH42" si="0">C3</f>
        <v>0.69065972222222216</v>
      </c>
      <c r="AI3" s="1">
        <f t="shared" ref="AI3:AI42" si="1">L3</f>
        <v>0.70120370370370377</v>
      </c>
      <c r="AJ3" s="1">
        <f t="shared" ref="AJ3:AJ42" si="2">AI3-AH3</f>
        <v>1.0543981481481612E-2</v>
      </c>
      <c r="AK3" s="1">
        <f t="shared" ref="AK3:AK42" si="3">N3</f>
        <v>0.70778935185185177</v>
      </c>
      <c r="AL3" s="1">
        <f t="shared" ref="AL3:AL42" si="4">D3</f>
        <v>0.71848379629629633</v>
      </c>
      <c r="AM3" s="1">
        <f t="shared" ref="AM3:AM42" si="5">AL3-AK3</f>
        <v>1.0694444444444562E-2</v>
      </c>
    </row>
    <row r="4" spans="1:39">
      <c r="A4" t="s">
        <v>36</v>
      </c>
      <c r="B4" t="s">
        <v>37</v>
      </c>
      <c r="C4" s="1">
        <v>0.67423611111111115</v>
      </c>
      <c r="D4" s="1">
        <v>0.70284722222222218</v>
      </c>
      <c r="E4">
        <v>52</v>
      </c>
      <c r="F4" s="1">
        <v>0.67740740740740746</v>
      </c>
      <c r="G4">
        <v>110</v>
      </c>
      <c r="H4" s="1">
        <v>0.6791666666666667</v>
      </c>
      <c r="I4">
        <v>113</v>
      </c>
      <c r="J4" s="1">
        <v>0.68143518518518509</v>
      </c>
      <c r="K4">
        <v>105</v>
      </c>
      <c r="L4" s="1">
        <v>0.68216435185185187</v>
      </c>
      <c r="M4">
        <v>109</v>
      </c>
      <c r="N4" s="1">
        <v>0.69210648148148157</v>
      </c>
      <c r="O4">
        <v>111</v>
      </c>
      <c r="P4" s="1">
        <v>0.69334490740740751</v>
      </c>
      <c r="Q4">
        <v>114</v>
      </c>
      <c r="R4" s="1">
        <v>0.69409722222222225</v>
      </c>
      <c r="S4">
        <v>53</v>
      </c>
      <c r="T4" s="1">
        <v>0.69537037037037042</v>
      </c>
      <c r="U4">
        <v>112</v>
      </c>
      <c r="V4" s="1">
        <v>0.69753472222222224</v>
      </c>
      <c r="W4">
        <v>108</v>
      </c>
      <c r="X4" s="1">
        <v>0.69866898148148149</v>
      </c>
      <c r="Y4">
        <v>104</v>
      </c>
      <c r="Z4" s="1">
        <v>0.69972222222222225</v>
      </c>
      <c r="AA4">
        <v>59</v>
      </c>
      <c r="AB4" s="1">
        <v>0.70111111111111113</v>
      </c>
      <c r="AC4">
        <v>103</v>
      </c>
      <c r="AD4" s="1">
        <v>0.70166666666666666</v>
      </c>
      <c r="AE4">
        <v>56</v>
      </c>
      <c r="AF4" s="1">
        <v>0.70245370370370364</v>
      </c>
      <c r="AH4" s="1">
        <f t="shared" si="0"/>
        <v>0.67423611111111115</v>
      </c>
      <c r="AI4" s="1">
        <f t="shared" si="1"/>
        <v>0.68216435185185187</v>
      </c>
      <c r="AJ4" s="1">
        <f t="shared" si="2"/>
        <v>7.9282407407407218E-3</v>
      </c>
      <c r="AK4" s="1">
        <f t="shared" si="3"/>
        <v>0.69210648148148157</v>
      </c>
      <c r="AL4" s="1">
        <f t="shared" si="4"/>
        <v>0.70284722222222218</v>
      </c>
      <c r="AM4" s="1">
        <f t="shared" si="5"/>
        <v>1.0740740740740606E-2</v>
      </c>
    </row>
    <row r="5" spans="1:39">
      <c r="A5" t="s">
        <v>38</v>
      </c>
      <c r="B5" t="s">
        <v>35</v>
      </c>
      <c r="C5" s="1">
        <v>0.69369212962962967</v>
      </c>
      <c r="D5" s="1">
        <v>0.71434027777777775</v>
      </c>
      <c r="E5">
        <v>52</v>
      </c>
      <c r="F5" s="1">
        <v>0.69648148148148137</v>
      </c>
      <c r="G5">
        <v>110</v>
      </c>
      <c r="H5" s="1">
        <v>0.69781249999999995</v>
      </c>
      <c r="I5">
        <v>113</v>
      </c>
      <c r="J5" s="1">
        <v>0.69922453703703702</v>
      </c>
      <c r="K5">
        <v>105</v>
      </c>
      <c r="L5" s="1">
        <v>0.70000000000000007</v>
      </c>
      <c r="M5">
        <v>109</v>
      </c>
      <c r="N5" s="1">
        <v>0.70629629629629631</v>
      </c>
      <c r="O5">
        <v>111</v>
      </c>
      <c r="P5" s="1">
        <v>0.70747685185185183</v>
      </c>
      <c r="Q5">
        <v>114</v>
      </c>
      <c r="R5" s="1">
        <v>0.70798611111111109</v>
      </c>
      <c r="S5">
        <v>53</v>
      </c>
      <c r="T5" s="1">
        <v>0.70923611111111118</v>
      </c>
      <c r="U5">
        <v>112</v>
      </c>
      <c r="V5" s="1">
        <v>0.7104166666666667</v>
      </c>
      <c r="W5">
        <v>108</v>
      </c>
      <c r="X5" s="1">
        <v>0.71135416666666673</v>
      </c>
      <c r="Y5">
        <v>104</v>
      </c>
      <c r="Z5" s="1">
        <v>0.71203703703703702</v>
      </c>
      <c r="AA5">
        <v>59</v>
      </c>
      <c r="AB5" s="1">
        <v>0.71291666666666664</v>
      </c>
      <c r="AC5">
        <v>103</v>
      </c>
      <c r="AD5" s="1">
        <v>0.71325231481481488</v>
      </c>
      <c r="AE5">
        <v>56</v>
      </c>
      <c r="AF5" s="1">
        <v>0.71391203703703709</v>
      </c>
      <c r="AH5" s="1">
        <f t="shared" si="0"/>
        <v>0.69369212962962967</v>
      </c>
      <c r="AI5" s="1">
        <f t="shared" si="1"/>
        <v>0.70000000000000007</v>
      </c>
      <c r="AJ5" s="1">
        <f t="shared" si="2"/>
        <v>6.3078703703703942E-3</v>
      </c>
      <c r="AK5" s="1">
        <f t="shared" si="3"/>
        <v>0.70629629629629631</v>
      </c>
      <c r="AL5" s="1">
        <f t="shared" si="4"/>
        <v>0.71434027777777775</v>
      </c>
      <c r="AM5" s="1">
        <f t="shared" si="5"/>
        <v>8.0439814814814437E-3</v>
      </c>
    </row>
    <row r="6" spans="1:39">
      <c r="A6" t="s">
        <v>39</v>
      </c>
      <c r="B6" t="s">
        <v>35</v>
      </c>
      <c r="C6" s="1">
        <v>0.68353009259259256</v>
      </c>
      <c r="D6" s="1">
        <v>0.70900462962962962</v>
      </c>
      <c r="E6">
        <v>52</v>
      </c>
      <c r="F6" s="1">
        <v>0.68702546296296296</v>
      </c>
      <c r="G6">
        <v>110</v>
      </c>
      <c r="H6" s="1">
        <v>0.68855324074074076</v>
      </c>
      <c r="I6">
        <v>113</v>
      </c>
      <c r="J6" s="1">
        <v>0.69218750000000007</v>
      </c>
      <c r="K6">
        <v>105</v>
      </c>
      <c r="L6" s="1">
        <v>0.69304398148148139</v>
      </c>
      <c r="M6">
        <v>109</v>
      </c>
      <c r="N6" s="1">
        <v>0.70070601851851855</v>
      </c>
      <c r="O6">
        <v>111</v>
      </c>
      <c r="P6" s="1">
        <v>0.70190972222222225</v>
      </c>
      <c r="Q6">
        <v>114</v>
      </c>
      <c r="R6" s="1">
        <v>0.70273148148148146</v>
      </c>
      <c r="S6">
        <v>53</v>
      </c>
      <c r="T6" s="1">
        <v>0.70374999999999999</v>
      </c>
      <c r="U6">
        <v>112</v>
      </c>
      <c r="V6" s="1">
        <v>0.7049537037037038</v>
      </c>
      <c r="W6">
        <v>108</v>
      </c>
      <c r="X6" s="1">
        <v>0.70591435185185192</v>
      </c>
      <c r="Y6">
        <v>104</v>
      </c>
      <c r="Z6" s="1">
        <v>0.70664351851851848</v>
      </c>
      <c r="AA6">
        <v>59</v>
      </c>
      <c r="AB6" s="1">
        <v>0.7076041666666667</v>
      </c>
      <c r="AC6">
        <v>103</v>
      </c>
      <c r="AD6" s="1">
        <v>0.70804398148148151</v>
      </c>
      <c r="AE6">
        <v>56</v>
      </c>
      <c r="AF6" s="1">
        <v>0.70871527777777776</v>
      </c>
      <c r="AH6" s="1">
        <f t="shared" si="0"/>
        <v>0.68353009259259256</v>
      </c>
      <c r="AI6" s="1">
        <f t="shared" si="1"/>
        <v>0.69304398148148139</v>
      </c>
      <c r="AJ6" s="1">
        <f t="shared" si="2"/>
        <v>9.5138888888888218E-3</v>
      </c>
      <c r="AK6" s="1">
        <f t="shared" si="3"/>
        <v>0.70070601851851855</v>
      </c>
      <c r="AL6" s="1">
        <f t="shared" si="4"/>
        <v>0.70900462962962962</v>
      </c>
      <c r="AM6" s="1">
        <f t="shared" si="5"/>
        <v>8.2986111111110761E-3</v>
      </c>
    </row>
    <row r="7" spans="1:39">
      <c r="A7" t="s">
        <v>40</v>
      </c>
      <c r="B7" t="s">
        <v>35</v>
      </c>
      <c r="C7" s="1">
        <v>0.67841435185185184</v>
      </c>
      <c r="D7" s="1">
        <v>0.71674768518518517</v>
      </c>
      <c r="E7">
        <v>52</v>
      </c>
      <c r="F7" s="1">
        <v>0.68359953703703702</v>
      </c>
      <c r="G7">
        <v>110</v>
      </c>
      <c r="H7" s="1">
        <v>0.68568287037037035</v>
      </c>
      <c r="I7">
        <v>113</v>
      </c>
      <c r="J7" s="1">
        <v>0.68799768518518523</v>
      </c>
      <c r="K7">
        <v>105</v>
      </c>
      <c r="L7" s="1">
        <v>0.68905092592592598</v>
      </c>
      <c r="M7">
        <v>109</v>
      </c>
      <c r="N7" s="1">
        <v>0.70231481481481473</v>
      </c>
      <c r="O7">
        <v>111</v>
      </c>
      <c r="P7" s="1">
        <v>0.70393518518518527</v>
      </c>
      <c r="Q7">
        <v>114</v>
      </c>
      <c r="R7" s="1">
        <v>0.70488425925925924</v>
      </c>
      <c r="S7">
        <v>53</v>
      </c>
      <c r="T7" s="1">
        <v>0.70616898148148144</v>
      </c>
      <c r="U7">
        <v>112</v>
      </c>
      <c r="V7" s="1">
        <v>0.70859953703703704</v>
      </c>
      <c r="W7">
        <v>108</v>
      </c>
      <c r="X7" s="1">
        <v>0.71059027777777783</v>
      </c>
      <c r="Y7">
        <v>104</v>
      </c>
      <c r="Z7" s="1">
        <v>0.71180555555555547</v>
      </c>
      <c r="AA7">
        <v>59</v>
      </c>
      <c r="AB7" s="1">
        <v>0.71343749999999995</v>
      </c>
      <c r="AC7">
        <v>103</v>
      </c>
      <c r="AD7" s="1">
        <v>0.71403935185185186</v>
      </c>
      <c r="AE7">
        <v>56</v>
      </c>
      <c r="AF7" s="1">
        <v>0.71581018518518524</v>
      </c>
      <c r="AH7" s="1">
        <f t="shared" si="0"/>
        <v>0.67841435185185184</v>
      </c>
      <c r="AI7" s="1">
        <f t="shared" si="1"/>
        <v>0.68905092592592598</v>
      </c>
      <c r="AJ7" s="1">
        <f t="shared" si="2"/>
        <v>1.0636574074074145E-2</v>
      </c>
      <c r="AK7" s="1">
        <f t="shared" si="3"/>
        <v>0.70231481481481473</v>
      </c>
      <c r="AL7" s="1">
        <f t="shared" si="4"/>
        <v>0.71674768518518517</v>
      </c>
      <c r="AM7" s="1">
        <f t="shared" si="5"/>
        <v>1.4432870370370443E-2</v>
      </c>
    </row>
    <row r="8" spans="1:39">
      <c r="A8" t="s">
        <v>41</v>
      </c>
      <c r="B8" t="s">
        <v>35</v>
      </c>
      <c r="C8" s="1">
        <v>0.69502314814814825</v>
      </c>
      <c r="D8" s="1">
        <v>0.7251967592592593</v>
      </c>
      <c r="E8">
        <v>52</v>
      </c>
      <c r="F8" s="1">
        <v>0.69796296296296301</v>
      </c>
      <c r="G8">
        <v>110</v>
      </c>
      <c r="H8" s="1">
        <v>0.69931712962962955</v>
      </c>
      <c r="I8">
        <v>113</v>
      </c>
      <c r="J8" s="1">
        <v>0.7009143518518518</v>
      </c>
      <c r="K8">
        <v>105</v>
      </c>
      <c r="L8" s="1">
        <v>0.70165509259259251</v>
      </c>
      <c r="M8">
        <v>109</v>
      </c>
      <c r="N8" s="1">
        <v>0.7147337962962963</v>
      </c>
      <c r="O8">
        <v>111</v>
      </c>
      <c r="P8" s="1">
        <v>0.71597222222222223</v>
      </c>
      <c r="Q8">
        <v>114</v>
      </c>
      <c r="R8" s="1">
        <v>0.71674768518518517</v>
      </c>
      <c r="S8">
        <v>53</v>
      </c>
      <c r="T8" s="1">
        <v>0.71850694444444452</v>
      </c>
      <c r="U8">
        <v>112</v>
      </c>
      <c r="V8" s="1">
        <v>0.72002314814814816</v>
      </c>
      <c r="W8">
        <v>108</v>
      </c>
      <c r="X8" s="1">
        <v>0.72108796296296296</v>
      </c>
      <c r="Y8">
        <v>104</v>
      </c>
      <c r="Z8" s="1">
        <v>0.72202546296296299</v>
      </c>
      <c r="AA8">
        <v>59</v>
      </c>
      <c r="AB8" s="1">
        <v>0.72313657407407417</v>
      </c>
      <c r="AC8">
        <v>103</v>
      </c>
      <c r="AD8" s="1">
        <v>0.72355324074074068</v>
      </c>
      <c r="AE8">
        <v>56</v>
      </c>
      <c r="AF8" s="1">
        <v>0.72483796296296299</v>
      </c>
      <c r="AH8" s="1">
        <f t="shared" si="0"/>
        <v>0.69502314814814825</v>
      </c>
      <c r="AI8" s="1">
        <f t="shared" si="1"/>
        <v>0.70165509259259251</v>
      </c>
      <c r="AJ8" s="1">
        <f t="shared" si="2"/>
        <v>6.6319444444442599E-3</v>
      </c>
      <c r="AK8" s="1">
        <f t="shared" si="3"/>
        <v>0.7147337962962963</v>
      </c>
      <c r="AL8" s="1">
        <f t="shared" si="4"/>
        <v>0.7251967592592593</v>
      </c>
      <c r="AM8" s="1">
        <f t="shared" si="5"/>
        <v>1.0462962962963007E-2</v>
      </c>
    </row>
    <row r="9" spans="1:39">
      <c r="A9" t="s">
        <v>42</v>
      </c>
      <c r="B9" t="s">
        <v>35</v>
      </c>
      <c r="C9" s="1">
        <v>0.69870370370370372</v>
      </c>
      <c r="D9" s="1">
        <v>0.73184027777777771</v>
      </c>
      <c r="E9">
        <v>52</v>
      </c>
      <c r="F9" s="1">
        <v>0.70307870370370373</v>
      </c>
      <c r="G9">
        <v>110</v>
      </c>
      <c r="H9" s="1">
        <v>0.7053124999999999</v>
      </c>
      <c r="I9">
        <v>113</v>
      </c>
      <c r="J9" s="1">
        <v>0.70758101851851851</v>
      </c>
      <c r="K9">
        <v>105</v>
      </c>
      <c r="L9" s="1">
        <v>0.7087268518518518</v>
      </c>
      <c r="M9">
        <v>109</v>
      </c>
      <c r="N9" s="1">
        <v>0.7189699074074074</v>
      </c>
      <c r="O9">
        <v>111</v>
      </c>
      <c r="P9" s="1">
        <v>0.72053240740740743</v>
      </c>
      <c r="Q9">
        <v>114</v>
      </c>
      <c r="R9" s="1">
        <v>0.72124999999999995</v>
      </c>
      <c r="S9">
        <v>53</v>
      </c>
      <c r="T9" s="1">
        <v>0.72268518518518521</v>
      </c>
      <c r="U9">
        <v>112</v>
      </c>
      <c r="V9" s="1">
        <v>0.72505787037037039</v>
      </c>
      <c r="W9">
        <v>108</v>
      </c>
      <c r="X9" s="1">
        <v>0.72651620370370373</v>
      </c>
      <c r="Y9">
        <v>104</v>
      </c>
      <c r="Z9" s="1">
        <v>0.72771990740740744</v>
      </c>
      <c r="AA9">
        <v>59</v>
      </c>
      <c r="AB9" s="1">
        <v>0.72908564814814814</v>
      </c>
      <c r="AC9">
        <v>103</v>
      </c>
      <c r="AD9" s="1">
        <v>0.72978009259259258</v>
      </c>
      <c r="AE9">
        <v>56</v>
      </c>
      <c r="AF9" s="1">
        <v>0.73142361111111109</v>
      </c>
      <c r="AH9" s="1">
        <f t="shared" si="0"/>
        <v>0.69870370370370372</v>
      </c>
      <c r="AI9" s="1">
        <f t="shared" si="1"/>
        <v>0.7087268518518518</v>
      </c>
      <c r="AJ9" s="1">
        <f t="shared" si="2"/>
        <v>1.0023148148148087E-2</v>
      </c>
      <c r="AK9" s="1">
        <f t="shared" si="3"/>
        <v>0.7189699074074074</v>
      </c>
      <c r="AL9" s="1">
        <f t="shared" si="4"/>
        <v>0.73184027777777771</v>
      </c>
      <c r="AM9" s="1">
        <f t="shared" si="5"/>
        <v>1.287037037037031E-2</v>
      </c>
    </row>
    <row r="10" spans="1:39">
      <c r="A10" t="s">
        <v>43</v>
      </c>
      <c r="B10" t="s">
        <v>35</v>
      </c>
      <c r="C10" s="1">
        <v>0.69703703703703701</v>
      </c>
      <c r="D10" s="1">
        <v>0.73195601851851855</v>
      </c>
      <c r="E10">
        <v>52</v>
      </c>
      <c r="F10" s="1">
        <v>0.70144675925925926</v>
      </c>
      <c r="G10">
        <v>110</v>
      </c>
      <c r="H10" s="1">
        <v>0.70359953703703704</v>
      </c>
      <c r="I10">
        <v>113</v>
      </c>
      <c r="J10" s="1">
        <v>0.70685185185185195</v>
      </c>
      <c r="K10">
        <v>105</v>
      </c>
      <c r="L10" s="1">
        <v>0.70863425925925927</v>
      </c>
      <c r="M10">
        <v>109</v>
      </c>
      <c r="N10" s="1">
        <v>0.71640046296296289</v>
      </c>
      <c r="O10">
        <v>111</v>
      </c>
      <c r="P10" s="1">
        <v>0.71848379629629633</v>
      </c>
      <c r="Q10">
        <v>114</v>
      </c>
      <c r="R10" s="1">
        <v>0.71956018518518527</v>
      </c>
      <c r="S10">
        <v>53</v>
      </c>
      <c r="T10" s="1">
        <v>0.72131944444444451</v>
      </c>
      <c r="U10">
        <v>112</v>
      </c>
      <c r="V10" s="1">
        <v>0.72425925925925927</v>
      </c>
      <c r="W10">
        <v>108</v>
      </c>
      <c r="X10" s="1">
        <v>0.72576388888888888</v>
      </c>
      <c r="Y10">
        <v>104</v>
      </c>
      <c r="Z10" s="1">
        <v>0.72709490740740745</v>
      </c>
      <c r="AA10">
        <v>59</v>
      </c>
      <c r="AB10" s="1">
        <v>0.72861111111111121</v>
      </c>
      <c r="AC10">
        <v>103</v>
      </c>
      <c r="AD10" s="1">
        <v>0.72924768518518512</v>
      </c>
      <c r="AE10">
        <v>56</v>
      </c>
      <c r="AF10" s="1">
        <v>0.73148148148148151</v>
      </c>
      <c r="AH10" s="1">
        <f t="shared" si="0"/>
        <v>0.69703703703703701</v>
      </c>
      <c r="AI10" s="1">
        <f t="shared" si="1"/>
        <v>0.70863425925925927</v>
      </c>
      <c r="AJ10" s="1">
        <f t="shared" si="2"/>
        <v>1.1597222222222259E-2</v>
      </c>
      <c r="AK10" s="1">
        <f t="shared" si="3"/>
        <v>0.71640046296296289</v>
      </c>
      <c r="AL10" s="1">
        <f t="shared" si="4"/>
        <v>0.73195601851851855</v>
      </c>
      <c r="AM10" s="1">
        <f t="shared" si="5"/>
        <v>1.5555555555555656E-2</v>
      </c>
    </row>
    <row r="11" spans="1:39">
      <c r="A11" t="s">
        <v>44</v>
      </c>
      <c r="B11" t="s">
        <v>35</v>
      </c>
      <c r="C11" s="1">
        <v>0.6881018518518518</v>
      </c>
      <c r="D11" s="1">
        <v>0.71681712962962962</v>
      </c>
      <c r="E11">
        <v>52</v>
      </c>
      <c r="F11" s="1">
        <v>0.69270833333333337</v>
      </c>
      <c r="G11">
        <v>110</v>
      </c>
      <c r="H11" s="1">
        <v>0.6944907407407408</v>
      </c>
      <c r="I11">
        <v>113</v>
      </c>
      <c r="J11" s="1">
        <v>0.69696759259259267</v>
      </c>
      <c r="K11">
        <v>105</v>
      </c>
      <c r="L11" s="1">
        <v>0.69810185185185192</v>
      </c>
      <c r="M11">
        <v>109</v>
      </c>
      <c r="N11" s="1">
        <v>0.70498842592592592</v>
      </c>
      <c r="O11">
        <v>111</v>
      </c>
      <c r="P11" s="1">
        <v>0.70668981481481474</v>
      </c>
      <c r="Q11">
        <v>114</v>
      </c>
      <c r="R11" s="1">
        <v>0.70769675925925923</v>
      </c>
      <c r="S11">
        <v>53</v>
      </c>
      <c r="T11" s="1">
        <v>0.70917824074074076</v>
      </c>
      <c r="U11">
        <v>112</v>
      </c>
      <c r="V11" s="1">
        <v>0.71076388888888886</v>
      </c>
      <c r="W11">
        <v>108</v>
      </c>
      <c r="X11" s="1">
        <v>0.71210648148148159</v>
      </c>
      <c r="Y11">
        <v>104</v>
      </c>
      <c r="Z11" s="1">
        <v>0.71307870370370363</v>
      </c>
      <c r="AA11">
        <v>59</v>
      </c>
      <c r="AB11" s="1">
        <v>0.71444444444444455</v>
      </c>
      <c r="AC11">
        <v>103</v>
      </c>
      <c r="AD11" s="1">
        <v>0.71490740740740744</v>
      </c>
      <c r="AE11">
        <v>56</v>
      </c>
      <c r="AF11" s="1">
        <v>0.71637731481481481</v>
      </c>
      <c r="AH11" s="1">
        <f t="shared" si="0"/>
        <v>0.6881018518518518</v>
      </c>
      <c r="AI11" s="1">
        <f t="shared" si="1"/>
        <v>0.69810185185185192</v>
      </c>
      <c r="AJ11" s="1">
        <f t="shared" si="2"/>
        <v>1.000000000000012E-2</v>
      </c>
      <c r="AK11" s="1">
        <f t="shared" si="3"/>
        <v>0.70498842592592592</v>
      </c>
      <c r="AL11" s="1">
        <f t="shared" si="4"/>
        <v>0.71681712962962962</v>
      </c>
      <c r="AM11" s="1">
        <f t="shared" si="5"/>
        <v>1.1828703703703702E-2</v>
      </c>
    </row>
    <row r="12" spans="1:39">
      <c r="A12" t="s">
        <v>81</v>
      </c>
      <c r="B12" t="s">
        <v>35</v>
      </c>
      <c r="C12" s="1">
        <v>0.66592592592592592</v>
      </c>
      <c r="D12" s="1">
        <v>0.68699074074074085</v>
      </c>
      <c r="E12">
        <v>52</v>
      </c>
      <c r="F12" s="1">
        <v>0.66925925925925922</v>
      </c>
      <c r="G12">
        <v>110</v>
      </c>
      <c r="H12" s="1">
        <v>0.67076388888888883</v>
      </c>
      <c r="I12">
        <v>113</v>
      </c>
      <c r="J12" s="1">
        <v>0.67320601851851858</v>
      </c>
      <c r="K12">
        <v>105</v>
      </c>
      <c r="L12" s="1">
        <v>0.67409722222222224</v>
      </c>
      <c r="M12">
        <v>109</v>
      </c>
      <c r="N12" s="1">
        <v>0.67791666666666661</v>
      </c>
      <c r="O12">
        <v>111</v>
      </c>
      <c r="P12" s="1">
        <v>0.6791666666666667</v>
      </c>
      <c r="Q12">
        <v>114</v>
      </c>
      <c r="R12" s="1">
        <v>0.68</v>
      </c>
      <c r="S12">
        <v>53</v>
      </c>
      <c r="T12" s="1">
        <v>0.68121527777777768</v>
      </c>
      <c r="U12">
        <v>112</v>
      </c>
      <c r="V12" s="1">
        <v>0.68256944444444445</v>
      </c>
      <c r="W12">
        <v>108</v>
      </c>
      <c r="X12" s="1">
        <v>0.68364583333333329</v>
      </c>
      <c r="Y12">
        <v>104</v>
      </c>
      <c r="Z12" s="1">
        <v>0.68440972222222218</v>
      </c>
      <c r="AA12">
        <v>59</v>
      </c>
      <c r="AB12" s="1">
        <v>0.68542824074074071</v>
      </c>
      <c r="AC12">
        <v>103</v>
      </c>
      <c r="AD12" s="1">
        <v>0.68587962962962967</v>
      </c>
      <c r="AE12">
        <v>56</v>
      </c>
      <c r="AF12" s="1">
        <v>0.68663194444444453</v>
      </c>
      <c r="AH12" s="1">
        <f t="shared" si="0"/>
        <v>0.66592592592592592</v>
      </c>
      <c r="AI12" s="1">
        <f t="shared" si="1"/>
        <v>0.67409722222222224</v>
      </c>
      <c r="AJ12" s="1">
        <f t="shared" si="2"/>
        <v>8.1712962962963154E-3</v>
      </c>
      <c r="AK12" s="1">
        <f t="shared" si="3"/>
        <v>0.67791666666666661</v>
      </c>
      <c r="AL12" s="1">
        <f t="shared" si="4"/>
        <v>0.68699074074074085</v>
      </c>
      <c r="AM12" s="1">
        <f t="shared" si="5"/>
        <v>9.0740740740742343E-3</v>
      </c>
    </row>
    <row r="13" spans="1:39">
      <c r="A13" t="s">
        <v>82</v>
      </c>
      <c r="B13" t="s">
        <v>35</v>
      </c>
      <c r="C13" s="1">
        <v>0.67484953703703709</v>
      </c>
      <c r="D13" s="1">
        <v>0.70276620370370368</v>
      </c>
      <c r="E13">
        <v>52</v>
      </c>
      <c r="F13" s="1">
        <v>0.67876157407407411</v>
      </c>
      <c r="G13">
        <v>110</v>
      </c>
      <c r="H13" s="1">
        <v>0.68023148148148149</v>
      </c>
      <c r="I13">
        <v>113</v>
      </c>
      <c r="J13" s="1">
        <v>0.68218749999999995</v>
      </c>
      <c r="K13">
        <v>105</v>
      </c>
      <c r="L13" s="1">
        <v>0.6830208333333333</v>
      </c>
      <c r="M13">
        <v>109</v>
      </c>
      <c r="N13" s="1">
        <v>0.69142361111111106</v>
      </c>
      <c r="O13">
        <v>111</v>
      </c>
      <c r="P13" s="1">
        <v>0.69260416666666658</v>
      </c>
      <c r="Q13">
        <v>114</v>
      </c>
      <c r="R13" s="1">
        <v>0.69317129629629637</v>
      </c>
      <c r="S13">
        <v>53</v>
      </c>
      <c r="T13" s="1">
        <v>0.69458333333333344</v>
      </c>
      <c r="U13">
        <v>112</v>
      </c>
      <c r="V13" s="1">
        <v>0.69601851851851848</v>
      </c>
      <c r="W13">
        <v>108</v>
      </c>
      <c r="X13" s="1">
        <v>0.69740740740740748</v>
      </c>
      <c r="Y13">
        <v>104</v>
      </c>
      <c r="Z13" s="1">
        <v>0.69840277777777782</v>
      </c>
      <c r="AA13">
        <v>59</v>
      </c>
      <c r="AB13" s="1">
        <v>0.69981481481481478</v>
      </c>
      <c r="AC13">
        <v>103</v>
      </c>
      <c r="AD13" s="1">
        <v>0.70108796296296294</v>
      </c>
      <c r="AE13">
        <v>56</v>
      </c>
      <c r="AF13" s="1">
        <v>0.70237268518518514</v>
      </c>
      <c r="AH13" s="1">
        <f t="shared" si="0"/>
        <v>0.67484953703703709</v>
      </c>
      <c r="AI13" s="1">
        <f t="shared" si="1"/>
        <v>0.6830208333333333</v>
      </c>
      <c r="AJ13" s="1">
        <f t="shared" si="2"/>
        <v>8.1712962962962044E-3</v>
      </c>
      <c r="AK13" s="1">
        <f t="shared" si="3"/>
        <v>0.69142361111111106</v>
      </c>
      <c r="AL13" s="1">
        <f t="shared" si="4"/>
        <v>0.70276620370370368</v>
      </c>
      <c r="AM13" s="1">
        <f t="shared" si="5"/>
        <v>1.1342592592592626E-2</v>
      </c>
    </row>
    <row r="14" spans="1:39">
      <c r="A14" t="s">
        <v>83</v>
      </c>
      <c r="B14" t="s">
        <v>35</v>
      </c>
      <c r="C14" s="1">
        <v>0.66228009259259257</v>
      </c>
      <c r="D14" s="1">
        <v>0.68262731481481476</v>
      </c>
      <c r="E14">
        <v>52</v>
      </c>
      <c r="F14" s="1">
        <v>0.66519675925925925</v>
      </c>
      <c r="G14">
        <v>110</v>
      </c>
      <c r="H14" s="1">
        <v>0.66658564814814814</v>
      </c>
      <c r="I14">
        <v>113</v>
      </c>
      <c r="J14" s="1">
        <v>0.66809027777777785</v>
      </c>
      <c r="K14">
        <v>105</v>
      </c>
      <c r="L14" s="1">
        <v>0.66888888888888898</v>
      </c>
      <c r="M14">
        <v>109</v>
      </c>
      <c r="N14" s="1">
        <v>0.67413194444444446</v>
      </c>
      <c r="O14">
        <v>111</v>
      </c>
      <c r="P14" s="1">
        <v>0.67527777777777775</v>
      </c>
      <c r="Q14">
        <v>114</v>
      </c>
      <c r="R14" s="1">
        <v>0.67628472222222225</v>
      </c>
      <c r="S14">
        <v>53</v>
      </c>
      <c r="T14" s="1">
        <v>0.67710648148148145</v>
      </c>
      <c r="U14">
        <v>112</v>
      </c>
      <c r="V14" s="1">
        <v>0.67814814814814817</v>
      </c>
      <c r="W14">
        <v>108</v>
      </c>
      <c r="X14" s="1">
        <v>0.67901620370370364</v>
      </c>
      <c r="Y14">
        <v>104</v>
      </c>
      <c r="Z14" s="1">
        <v>0.67973379629629627</v>
      </c>
      <c r="AA14">
        <v>59</v>
      </c>
      <c r="AB14" s="1">
        <v>0.6809722222222222</v>
      </c>
      <c r="AC14">
        <v>103</v>
      </c>
      <c r="AD14" s="1">
        <v>0.68165509259259249</v>
      </c>
      <c r="AE14">
        <v>56</v>
      </c>
      <c r="AF14" s="1">
        <v>0.68228009259259259</v>
      </c>
      <c r="AH14" s="1">
        <f t="shared" si="0"/>
        <v>0.66228009259259257</v>
      </c>
      <c r="AI14" s="1">
        <f t="shared" si="1"/>
        <v>0.66888888888888898</v>
      </c>
      <c r="AJ14" s="1">
        <f t="shared" si="2"/>
        <v>6.6087962962964042E-3</v>
      </c>
      <c r="AK14" s="1">
        <f t="shared" si="3"/>
        <v>0.67413194444444446</v>
      </c>
      <c r="AL14" s="1">
        <f t="shared" si="4"/>
        <v>0.68262731481481476</v>
      </c>
      <c r="AM14" s="1">
        <f t="shared" si="5"/>
        <v>8.4953703703702921E-3</v>
      </c>
    </row>
    <row r="15" spans="1:39">
      <c r="A15" t="s">
        <v>49</v>
      </c>
      <c r="B15" t="s">
        <v>35</v>
      </c>
      <c r="C15" s="1">
        <v>0.68931712962962965</v>
      </c>
      <c r="D15" s="1">
        <v>0.71245370370370376</v>
      </c>
      <c r="E15">
        <v>52</v>
      </c>
      <c r="F15" s="1">
        <v>0.69247685185185182</v>
      </c>
      <c r="G15">
        <v>110</v>
      </c>
      <c r="H15" s="1">
        <v>0.69387731481481474</v>
      </c>
      <c r="I15">
        <v>113</v>
      </c>
      <c r="J15" s="1">
        <v>0.69563657407407409</v>
      </c>
      <c r="K15">
        <v>105</v>
      </c>
      <c r="L15" s="1">
        <v>0.69631944444444438</v>
      </c>
      <c r="M15">
        <v>109</v>
      </c>
      <c r="N15" s="1">
        <v>0.70434027777777775</v>
      </c>
      <c r="O15">
        <v>111</v>
      </c>
      <c r="P15" s="1">
        <v>0.70552083333333337</v>
      </c>
      <c r="Q15">
        <v>114</v>
      </c>
      <c r="R15" s="1">
        <v>0.70620370370370367</v>
      </c>
      <c r="S15">
        <v>53</v>
      </c>
      <c r="T15" s="1">
        <v>0.70708333333333329</v>
      </c>
      <c r="U15">
        <v>112</v>
      </c>
      <c r="V15" s="1">
        <v>0.70840277777777771</v>
      </c>
      <c r="W15">
        <v>108</v>
      </c>
      <c r="X15" s="1">
        <v>0.7093287037037036</v>
      </c>
      <c r="Y15">
        <v>104</v>
      </c>
      <c r="Z15" s="1">
        <v>0.71005787037037038</v>
      </c>
      <c r="AA15">
        <v>59</v>
      </c>
      <c r="AB15" s="1">
        <v>0.71101851851851849</v>
      </c>
      <c r="AC15">
        <v>103</v>
      </c>
      <c r="AD15" s="1">
        <v>0.71137731481481481</v>
      </c>
      <c r="AE15">
        <v>56</v>
      </c>
      <c r="AF15" s="1">
        <v>0.71212962962962967</v>
      </c>
      <c r="AH15" s="1">
        <f t="shared" si="0"/>
        <v>0.68931712962962965</v>
      </c>
      <c r="AI15" s="1">
        <f t="shared" si="1"/>
        <v>0.69631944444444438</v>
      </c>
      <c r="AJ15" s="1">
        <f t="shared" si="2"/>
        <v>7.0023148148147252E-3</v>
      </c>
      <c r="AK15" s="1">
        <f t="shared" si="3"/>
        <v>0.70434027777777775</v>
      </c>
      <c r="AL15" s="1">
        <f t="shared" si="4"/>
        <v>0.71245370370370376</v>
      </c>
      <c r="AM15" s="1">
        <f t="shared" si="5"/>
        <v>8.11342592592601E-3</v>
      </c>
    </row>
    <row r="16" spans="1:39">
      <c r="A16" t="s">
        <v>46</v>
      </c>
      <c r="B16" t="s">
        <v>47</v>
      </c>
      <c r="C16" s="1">
        <v>0.68503472222222228</v>
      </c>
      <c r="D16" s="1">
        <v>0.70402777777777781</v>
      </c>
      <c r="E16">
        <v>52</v>
      </c>
      <c r="F16" s="1">
        <v>0.6885648148148148</v>
      </c>
      <c r="G16">
        <v>110</v>
      </c>
      <c r="H16" s="1">
        <v>0.68984953703703711</v>
      </c>
      <c r="I16">
        <v>113</v>
      </c>
      <c r="J16" s="1">
        <v>0.69144675925925936</v>
      </c>
      <c r="K16">
        <v>105</v>
      </c>
      <c r="L16" s="1">
        <v>0.69224537037037026</v>
      </c>
      <c r="M16">
        <v>109</v>
      </c>
      <c r="N16" s="1">
        <v>0.69693287037037033</v>
      </c>
      <c r="O16">
        <v>111</v>
      </c>
      <c r="P16" s="1">
        <v>0.69798611111111108</v>
      </c>
      <c r="Q16">
        <v>114</v>
      </c>
      <c r="R16" s="1">
        <v>0.69853009259259258</v>
      </c>
      <c r="S16">
        <v>53</v>
      </c>
      <c r="T16" s="1">
        <v>0.69931712962962955</v>
      </c>
      <c r="U16">
        <v>112</v>
      </c>
      <c r="V16" s="1">
        <v>0.70041666666666658</v>
      </c>
      <c r="W16">
        <v>108</v>
      </c>
      <c r="X16" s="1">
        <v>0.70135416666666661</v>
      </c>
      <c r="Y16">
        <v>104</v>
      </c>
      <c r="Z16" s="1">
        <v>0.70194444444444448</v>
      </c>
      <c r="AA16">
        <v>59</v>
      </c>
      <c r="AB16" s="1">
        <v>0.70277777777777783</v>
      </c>
      <c r="AC16">
        <v>103</v>
      </c>
      <c r="AD16" s="1">
        <v>0.70311342592592585</v>
      </c>
      <c r="AE16">
        <v>56</v>
      </c>
      <c r="AF16" s="1">
        <v>0.70370370370370372</v>
      </c>
      <c r="AH16" s="1">
        <f t="shared" si="0"/>
        <v>0.68503472222222228</v>
      </c>
      <c r="AI16" s="1">
        <f t="shared" si="1"/>
        <v>0.69224537037037026</v>
      </c>
      <c r="AJ16" s="1">
        <f t="shared" si="2"/>
        <v>7.2106481481479801E-3</v>
      </c>
      <c r="AK16" s="1">
        <f t="shared" si="3"/>
        <v>0.69693287037037033</v>
      </c>
      <c r="AL16" s="1">
        <f t="shared" si="4"/>
        <v>0.70402777777777781</v>
      </c>
      <c r="AM16" s="1">
        <f t="shared" si="5"/>
        <v>7.0949074074074803E-3</v>
      </c>
    </row>
    <row r="17" spans="1:39">
      <c r="A17" t="s">
        <v>51</v>
      </c>
      <c r="B17" t="s">
        <v>35</v>
      </c>
      <c r="C17" s="1">
        <v>0.68121527777777768</v>
      </c>
      <c r="D17" s="1">
        <v>0.71677083333333336</v>
      </c>
      <c r="E17">
        <v>52</v>
      </c>
      <c r="F17" s="1">
        <v>0.6868981481481482</v>
      </c>
      <c r="G17">
        <v>110</v>
      </c>
      <c r="H17" s="1">
        <v>0.68865740740740744</v>
      </c>
      <c r="I17">
        <v>113</v>
      </c>
      <c r="J17" s="1">
        <v>0.69246527777777767</v>
      </c>
      <c r="K17">
        <v>105</v>
      </c>
      <c r="L17" s="1">
        <v>0.69331018518518517</v>
      </c>
      <c r="M17">
        <v>109</v>
      </c>
      <c r="N17" s="1">
        <v>0.70295138888888886</v>
      </c>
      <c r="O17">
        <v>111</v>
      </c>
      <c r="P17" s="1">
        <v>0.7047106481481481</v>
      </c>
      <c r="Q17">
        <v>114</v>
      </c>
      <c r="R17" s="1">
        <v>0.70572916666666663</v>
      </c>
      <c r="S17">
        <v>53</v>
      </c>
      <c r="T17" s="1">
        <v>0.70712962962962955</v>
      </c>
      <c r="U17">
        <v>112</v>
      </c>
      <c r="V17" s="1">
        <v>0.70892361111111113</v>
      </c>
      <c r="W17">
        <v>108</v>
      </c>
      <c r="X17" s="1">
        <v>0.7107175925925926</v>
      </c>
      <c r="Y17">
        <v>104</v>
      </c>
      <c r="Z17" s="1">
        <v>0.71178240740740739</v>
      </c>
      <c r="AA17">
        <v>59</v>
      </c>
      <c r="AB17" s="1">
        <v>0.71332175925925922</v>
      </c>
      <c r="AC17">
        <v>103</v>
      </c>
      <c r="AD17" s="1">
        <v>0.71380787037037041</v>
      </c>
      <c r="AE17">
        <v>56</v>
      </c>
      <c r="AF17" s="1">
        <v>0.71586805555555555</v>
      </c>
      <c r="AH17" s="1">
        <f t="shared" si="0"/>
        <v>0.68121527777777768</v>
      </c>
      <c r="AI17" s="1">
        <f t="shared" si="1"/>
        <v>0.69331018518518517</v>
      </c>
      <c r="AJ17" s="1">
        <f t="shared" si="2"/>
        <v>1.2094907407407485E-2</v>
      </c>
      <c r="AK17" s="1">
        <f t="shared" si="3"/>
        <v>0.70295138888888886</v>
      </c>
      <c r="AL17" s="1">
        <f t="shared" si="4"/>
        <v>0.71677083333333336</v>
      </c>
      <c r="AM17" s="1">
        <f t="shared" si="5"/>
        <v>1.3819444444444495E-2</v>
      </c>
    </row>
    <row r="18" spans="1:39">
      <c r="A18" t="s">
        <v>52</v>
      </c>
      <c r="B18" t="s">
        <v>37</v>
      </c>
      <c r="C18" s="1">
        <v>0.66839120370370375</v>
      </c>
      <c r="D18" s="1">
        <v>0.70878472222222222</v>
      </c>
      <c r="E18">
        <v>52</v>
      </c>
      <c r="F18" s="1">
        <v>0.67380787037037038</v>
      </c>
      <c r="G18">
        <v>110</v>
      </c>
      <c r="H18" s="1">
        <v>0.67601851851851846</v>
      </c>
      <c r="I18">
        <v>113</v>
      </c>
      <c r="J18" s="1">
        <v>0.67843749999999992</v>
      </c>
      <c r="K18">
        <v>105</v>
      </c>
      <c r="L18" s="1">
        <v>0.67989583333333325</v>
      </c>
      <c r="M18">
        <v>109</v>
      </c>
      <c r="N18" s="1">
        <v>0.6906944444444445</v>
      </c>
      <c r="O18">
        <v>111</v>
      </c>
      <c r="P18" s="1">
        <v>0.69245370370370374</v>
      </c>
      <c r="Q18">
        <v>114</v>
      </c>
      <c r="R18" s="1">
        <v>0.69333333333333336</v>
      </c>
      <c r="S18">
        <v>53</v>
      </c>
      <c r="T18" s="1">
        <v>0.69481481481481477</v>
      </c>
      <c r="U18">
        <v>112</v>
      </c>
      <c r="V18" s="1">
        <v>0.69708333333333339</v>
      </c>
      <c r="W18">
        <v>108</v>
      </c>
      <c r="X18" s="1">
        <v>0.69888888888888889</v>
      </c>
      <c r="Y18">
        <v>104</v>
      </c>
      <c r="Z18" s="1">
        <v>0.70030092592592597</v>
      </c>
      <c r="AA18">
        <v>59</v>
      </c>
      <c r="AB18" s="1">
        <v>0.70297453703703694</v>
      </c>
      <c r="AC18">
        <v>103</v>
      </c>
      <c r="AD18" s="1">
        <v>0.70348379629629632</v>
      </c>
      <c r="AE18">
        <v>56</v>
      </c>
      <c r="AF18" s="1">
        <v>0.70813657407407404</v>
      </c>
      <c r="AH18" s="1">
        <f t="shared" si="0"/>
        <v>0.66839120370370375</v>
      </c>
      <c r="AI18" s="1">
        <f t="shared" si="1"/>
        <v>0.67989583333333325</v>
      </c>
      <c r="AJ18" s="1">
        <f t="shared" si="2"/>
        <v>1.1504629629629504E-2</v>
      </c>
      <c r="AK18" s="1">
        <f t="shared" si="3"/>
        <v>0.6906944444444445</v>
      </c>
      <c r="AL18" s="1">
        <f t="shared" si="4"/>
        <v>0.70878472222222222</v>
      </c>
      <c r="AM18" s="1">
        <f t="shared" si="5"/>
        <v>1.8090277777777719E-2</v>
      </c>
    </row>
    <row r="19" spans="1:39">
      <c r="A19" t="s">
        <v>53</v>
      </c>
      <c r="B19" t="s">
        <v>37</v>
      </c>
      <c r="C19" s="1">
        <v>0.67262731481481486</v>
      </c>
      <c r="D19" s="1">
        <v>0.70269675925925934</v>
      </c>
      <c r="E19">
        <v>52</v>
      </c>
      <c r="F19" s="1">
        <v>0.67660879629629633</v>
      </c>
      <c r="G19">
        <v>110</v>
      </c>
      <c r="H19" s="1">
        <v>0.67820601851851858</v>
      </c>
      <c r="I19">
        <v>113</v>
      </c>
      <c r="J19" s="1">
        <v>0.67996527777777782</v>
      </c>
      <c r="K19">
        <v>105</v>
      </c>
      <c r="L19" s="1">
        <v>0.68120370370370376</v>
      </c>
      <c r="M19">
        <v>109</v>
      </c>
      <c r="N19" s="1">
        <v>0.68820601851851848</v>
      </c>
      <c r="O19">
        <v>111</v>
      </c>
      <c r="P19" s="1">
        <v>0.68991898148148145</v>
      </c>
      <c r="Q19">
        <v>114</v>
      </c>
      <c r="R19" s="1">
        <v>0.69052083333333336</v>
      </c>
      <c r="S19">
        <v>53</v>
      </c>
      <c r="T19" s="1">
        <v>0.69152777777777785</v>
      </c>
      <c r="U19">
        <v>112</v>
      </c>
      <c r="V19" s="1">
        <v>0.69339120370370377</v>
      </c>
      <c r="W19">
        <v>108</v>
      </c>
      <c r="X19" s="1">
        <v>0.69520833333333332</v>
      </c>
      <c r="Y19">
        <v>104</v>
      </c>
      <c r="Z19" s="1">
        <v>0.6968981481481481</v>
      </c>
      <c r="AA19">
        <v>59</v>
      </c>
      <c r="AB19" s="1">
        <v>0.6997106481481481</v>
      </c>
      <c r="AC19">
        <v>103</v>
      </c>
      <c r="AD19" s="1">
        <v>0.70105324074074071</v>
      </c>
      <c r="AE19">
        <v>56</v>
      </c>
      <c r="AF19" s="1">
        <v>0.70233796296296302</v>
      </c>
      <c r="AH19" s="1">
        <f t="shared" si="0"/>
        <v>0.67262731481481486</v>
      </c>
      <c r="AI19" s="1">
        <f t="shared" si="1"/>
        <v>0.68120370370370376</v>
      </c>
      <c r="AJ19" s="1">
        <f t="shared" si="2"/>
        <v>8.5763888888888973E-3</v>
      </c>
      <c r="AK19" s="1">
        <f t="shared" si="3"/>
        <v>0.68820601851851848</v>
      </c>
      <c r="AL19" s="1">
        <f t="shared" si="4"/>
        <v>0.70269675925925934</v>
      </c>
      <c r="AM19" s="1">
        <f t="shared" si="5"/>
        <v>1.4490740740740859E-2</v>
      </c>
    </row>
    <row r="20" spans="1:39">
      <c r="A20" t="s">
        <v>54</v>
      </c>
      <c r="B20" t="s">
        <v>37</v>
      </c>
      <c r="C20" s="1">
        <v>0.66954861111111119</v>
      </c>
      <c r="D20" s="1">
        <v>0.70890046296296294</v>
      </c>
      <c r="E20">
        <v>52</v>
      </c>
      <c r="F20" s="1">
        <v>0.67422453703703711</v>
      </c>
      <c r="G20">
        <v>110</v>
      </c>
      <c r="H20" s="1">
        <v>0.67612268518518526</v>
      </c>
      <c r="I20">
        <v>113</v>
      </c>
      <c r="J20" s="1">
        <v>0.67873842592592604</v>
      </c>
      <c r="K20">
        <v>105</v>
      </c>
      <c r="L20" s="1">
        <v>0.67983796296296306</v>
      </c>
      <c r="M20">
        <v>109</v>
      </c>
      <c r="N20" s="1">
        <v>0.68953703703703706</v>
      </c>
      <c r="O20">
        <v>111</v>
      </c>
      <c r="P20" s="1">
        <v>0.69135416666666671</v>
      </c>
      <c r="Q20">
        <v>114</v>
      </c>
      <c r="R20" s="1">
        <v>0.69253472222222223</v>
      </c>
      <c r="S20">
        <v>53</v>
      </c>
      <c r="T20" s="1">
        <v>0.6947106481481482</v>
      </c>
      <c r="U20">
        <v>112</v>
      </c>
      <c r="V20" s="1">
        <v>0.69717592592592592</v>
      </c>
      <c r="W20">
        <v>108</v>
      </c>
      <c r="X20" s="1">
        <v>0.69915509259259256</v>
      </c>
      <c r="Y20">
        <v>104</v>
      </c>
      <c r="Z20" s="1">
        <v>0.7007175925925927</v>
      </c>
      <c r="AA20">
        <v>59</v>
      </c>
      <c r="AB20" s="1">
        <v>0.7029050925925926</v>
      </c>
      <c r="AC20">
        <v>103</v>
      </c>
      <c r="AD20" s="1">
        <v>0.70362268518518523</v>
      </c>
      <c r="AE20">
        <v>56</v>
      </c>
      <c r="AF20" s="1">
        <v>0.70821759259259265</v>
      </c>
      <c r="AH20" s="1">
        <f t="shared" si="0"/>
        <v>0.66954861111111119</v>
      </c>
      <c r="AI20" s="1">
        <f t="shared" si="1"/>
        <v>0.67983796296296306</v>
      </c>
      <c r="AJ20" s="1">
        <f t="shared" si="2"/>
        <v>1.0289351851851869E-2</v>
      </c>
      <c r="AK20" s="1">
        <f t="shared" si="3"/>
        <v>0.68953703703703706</v>
      </c>
      <c r="AL20" s="1">
        <f t="shared" si="4"/>
        <v>0.70890046296296294</v>
      </c>
      <c r="AM20" s="1">
        <f t="shared" si="5"/>
        <v>1.9363425925925881E-2</v>
      </c>
    </row>
    <row r="21" spans="1:39">
      <c r="A21" t="s">
        <v>55</v>
      </c>
      <c r="B21" t="s">
        <v>37</v>
      </c>
      <c r="C21" s="1">
        <v>0.66500000000000004</v>
      </c>
      <c r="D21" s="1">
        <v>0.69409722222222225</v>
      </c>
      <c r="E21">
        <v>52</v>
      </c>
      <c r="F21" s="1">
        <v>0.66931712962962964</v>
      </c>
      <c r="G21">
        <v>110</v>
      </c>
      <c r="H21" s="1">
        <v>0.67113425925925929</v>
      </c>
      <c r="I21">
        <v>113</v>
      </c>
      <c r="J21" s="1">
        <v>0.6734606481481481</v>
      </c>
      <c r="K21">
        <v>105</v>
      </c>
      <c r="L21" s="1">
        <v>0.67487268518518517</v>
      </c>
      <c r="M21">
        <v>109</v>
      </c>
      <c r="N21" s="1">
        <v>0.68178240740740748</v>
      </c>
      <c r="O21">
        <v>111</v>
      </c>
      <c r="P21" s="1">
        <v>0.68334490740740739</v>
      </c>
      <c r="Q21">
        <v>114</v>
      </c>
      <c r="R21" s="1">
        <v>0.68453703703703705</v>
      </c>
      <c r="S21">
        <v>53</v>
      </c>
      <c r="T21" s="1">
        <v>0.685613425925926</v>
      </c>
      <c r="U21">
        <v>112</v>
      </c>
      <c r="V21" s="1">
        <v>0.68746527777777777</v>
      </c>
      <c r="W21">
        <v>108</v>
      </c>
      <c r="X21" s="1">
        <v>0.68922453703703701</v>
      </c>
      <c r="Y21">
        <v>104</v>
      </c>
      <c r="Z21" s="1">
        <v>0.69030092592592596</v>
      </c>
      <c r="AA21">
        <v>59</v>
      </c>
      <c r="AB21" s="1">
        <v>0.69192129629629628</v>
      </c>
      <c r="AC21">
        <v>103</v>
      </c>
      <c r="AD21" s="1">
        <v>0.69244212962962959</v>
      </c>
      <c r="AE21">
        <v>56</v>
      </c>
      <c r="AF21" s="1">
        <v>0.69374999999999998</v>
      </c>
      <c r="AH21" s="1">
        <f t="shared" si="0"/>
        <v>0.66500000000000004</v>
      </c>
      <c r="AI21" s="1">
        <f t="shared" si="1"/>
        <v>0.67487268518518517</v>
      </c>
      <c r="AJ21" s="1">
        <f t="shared" si="2"/>
        <v>9.8726851851851372E-3</v>
      </c>
      <c r="AK21" s="1">
        <f t="shared" si="3"/>
        <v>0.68178240740740748</v>
      </c>
      <c r="AL21" s="1">
        <f t="shared" si="4"/>
        <v>0.69409722222222225</v>
      </c>
      <c r="AM21" s="1">
        <f t="shared" si="5"/>
        <v>1.2314814814814778E-2</v>
      </c>
    </row>
    <row r="22" spans="1:39">
      <c r="A22" t="s">
        <v>56</v>
      </c>
      <c r="B22" t="s">
        <v>35</v>
      </c>
      <c r="C22" s="1">
        <v>0.69206018518518519</v>
      </c>
      <c r="D22" s="1">
        <v>0.72123842592592602</v>
      </c>
      <c r="E22">
        <v>52</v>
      </c>
      <c r="F22" s="1">
        <v>0.69650462962962967</v>
      </c>
      <c r="G22">
        <v>110</v>
      </c>
      <c r="H22" s="1">
        <v>0.69805555555555554</v>
      </c>
      <c r="I22">
        <v>113</v>
      </c>
      <c r="J22" s="1">
        <v>0.69986111111111116</v>
      </c>
      <c r="K22">
        <v>105</v>
      </c>
      <c r="L22" s="1">
        <v>0.70094907407407403</v>
      </c>
      <c r="M22">
        <v>109</v>
      </c>
      <c r="N22" s="1">
        <v>0.71</v>
      </c>
      <c r="O22">
        <v>111</v>
      </c>
      <c r="P22" s="1">
        <v>0.71144675925925915</v>
      </c>
      <c r="Q22">
        <v>114</v>
      </c>
      <c r="R22" s="1">
        <v>0.71211805555555552</v>
      </c>
      <c r="S22">
        <v>53</v>
      </c>
      <c r="T22" s="1">
        <v>0.71342592592592602</v>
      </c>
      <c r="U22">
        <v>112</v>
      </c>
      <c r="V22" s="1">
        <v>0.71530092592592587</v>
      </c>
      <c r="W22">
        <v>108</v>
      </c>
      <c r="X22" s="1">
        <v>0.7165625000000001</v>
      </c>
      <c r="Y22">
        <v>104</v>
      </c>
      <c r="Z22" s="1">
        <v>0.71754629629629629</v>
      </c>
      <c r="AA22">
        <v>59</v>
      </c>
      <c r="AB22" s="1">
        <v>0.71910879629629632</v>
      </c>
      <c r="AC22">
        <v>103</v>
      </c>
      <c r="AD22" s="1">
        <v>0.71954861111111112</v>
      </c>
      <c r="AE22">
        <v>56</v>
      </c>
      <c r="AF22" s="1">
        <v>0.72079861111111121</v>
      </c>
      <c r="AH22" s="1">
        <f t="shared" si="0"/>
        <v>0.69206018518518519</v>
      </c>
      <c r="AI22" s="1">
        <f t="shared" si="1"/>
        <v>0.70094907407407403</v>
      </c>
      <c r="AJ22" s="1">
        <f t="shared" si="2"/>
        <v>8.8888888888888351E-3</v>
      </c>
      <c r="AK22" s="1">
        <f t="shared" si="3"/>
        <v>0.71</v>
      </c>
      <c r="AL22" s="1">
        <f t="shared" si="4"/>
        <v>0.72123842592592602</v>
      </c>
      <c r="AM22" s="1">
        <f t="shared" si="5"/>
        <v>1.1238425925926054E-2</v>
      </c>
    </row>
    <row r="23" spans="1:39">
      <c r="A23" t="s">
        <v>57</v>
      </c>
      <c r="B23" t="s">
        <v>35</v>
      </c>
      <c r="C23" s="1">
        <v>0.68677083333333344</v>
      </c>
      <c r="D23" s="1">
        <v>0.71143518518518523</v>
      </c>
      <c r="E23">
        <v>52</v>
      </c>
      <c r="F23" s="1">
        <v>0.69032407407407403</v>
      </c>
      <c r="G23">
        <v>110</v>
      </c>
      <c r="H23" s="1">
        <v>0.69194444444444436</v>
      </c>
      <c r="I23">
        <v>113</v>
      </c>
      <c r="J23" s="1">
        <v>0.69373842592592594</v>
      </c>
      <c r="K23">
        <v>105</v>
      </c>
      <c r="L23" s="1">
        <v>0.69464120370370364</v>
      </c>
      <c r="M23">
        <v>109</v>
      </c>
      <c r="N23" s="1">
        <v>0.70188657407407407</v>
      </c>
      <c r="O23">
        <v>111</v>
      </c>
      <c r="P23" s="1">
        <v>0.70321759259259264</v>
      </c>
      <c r="Q23">
        <v>114</v>
      </c>
      <c r="R23" s="1">
        <v>0.70392361111111112</v>
      </c>
      <c r="S23">
        <v>53</v>
      </c>
      <c r="T23" s="1">
        <v>0.70498842592592592</v>
      </c>
      <c r="U23">
        <v>112</v>
      </c>
      <c r="V23" s="1">
        <v>0.70630787037037035</v>
      </c>
      <c r="W23">
        <v>108</v>
      </c>
      <c r="X23" s="1">
        <v>0.70743055555555545</v>
      </c>
      <c r="Y23">
        <v>104</v>
      </c>
      <c r="Z23" s="1">
        <v>0.70822916666666658</v>
      </c>
      <c r="AA23">
        <v>59</v>
      </c>
      <c r="AB23" s="1">
        <v>0.70929398148148148</v>
      </c>
      <c r="AC23">
        <v>103</v>
      </c>
      <c r="AD23" s="1">
        <v>0.70981481481481479</v>
      </c>
      <c r="AE23">
        <v>56</v>
      </c>
      <c r="AF23" s="1">
        <v>0.7107175925925926</v>
      </c>
      <c r="AH23" s="1">
        <f t="shared" si="0"/>
        <v>0.68677083333333344</v>
      </c>
      <c r="AI23" s="1">
        <f t="shared" si="1"/>
        <v>0.69464120370370364</v>
      </c>
      <c r="AJ23" s="1">
        <f t="shared" si="2"/>
        <v>7.8703703703701944E-3</v>
      </c>
      <c r="AK23" s="1">
        <f t="shared" si="3"/>
        <v>0.70188657407407407</v>
      </c>
      <c r="AL23" s="1">
        <f t="shared" si="4"/>
        <v>0.71143518518518523</v>
      </c>
      <c r="AM23" s="1">
        <f t="shared" si="5"/>
        <v>9.5486111111111605E-3</v>
      </c>
    </row>
    <row r="24" spans="1:39">
      <c r="A24" t="s">
        <v>58</v>
      </c>
      <c r="B24" t="s">
        <v>37</v>
      </c>
      <c r="C24" s="1">
        <v>0.66660879629629632</v>
      </c>
      <c r="D24" s="1">
        <v>0.69405092592592599</v>
      </c>
      <c r="E24">
        <v>52</v>
      </c>
      <c r="F24" s="1">
        <v>0.66922453703703699</v>
      </c>
      <c r="G24">
        <v>110</v>
      </c>
      <c r="H24" s="1">
        <v>0.67087962962962966</v>
      </c>
      <c r="I24">
        <v>113</v>
      </c>
      <c r="J24" s="1">
        <v>0.67329861111111111</v>
      </c>
      <c r="K24">
        <v>105</v>
      </c>
      <c r="L24" s="1">
        <v>0.67480324074074083</v>
      </c>
      <c r="M24">
        <v>109</v>
      </c>
      <c r="N24" s="1">
        <v>0.68180555555555555</v>
      </c>
      <c r="O24">
        <v>111</v>
      </c>
      <c r="P24" s="1">
        <v>0.68328703703703697</v>
      </c>
      <c r="Q24">
        <v>114</v>
      </c>
      <c r="R24" s="1">
        <v>0.6844675925925926</v>
      </c>
      <c r="S24">
        <v>53</v>
      </c>
      <c r="T24" s="1">
        <v>0.68555555555555558</v>
      </c>
      <c r="U24">
        <v>112</v>
      </c>
      <c r="V24" s="1">
        <v>0.68738425925925928</v>
      </c>
      <c r="W24">
        <v>108</v>
      </c>
      <c r="X24" s="1">
        <v>0.68916666666666659</v>
      </c>
      <c r="Y24">
        <v>104</v>
      </c>
      <c r="Z24" s="1">
        <v>0.69021990740740735</v>
      </c>
      <c r="AA24">
        <v>59</v>
      </c>
      <c r="AB24" s="1">
        <v>0.69170138888888888</v>
      </c>
      <c r="AC24">
        <v>103</v>
      </c>
      <c r="AD24" s="1">
        <v>0.69236111111111109</v>
      </c>
      <c r="AE24">
        <v>56</v>
      </c>
      <c r="AF24" s="1">
        <v>0.69369212962962967</v>
      </c>
      <c r="AH24" s="1">
        <f t="shared" si="0"/>
        <v>0.66660879629629632</v>
      </c>
      <c r="AI24" s="1">
        <f t="shared" si="1"/>
        <v>0.67480324074074083</v>
      </c>
      <c r="AJ24" s="1">
        <f t="shared" si="2"/>
        <v>8.1944444444445041E-3</v>
      </c>
      <c r="AK24" s="1">
        <f t="shared" si="3"/>
        <v>0.68180555555555555</v>
      </c>
      <c r="AL24" s="1">
        <f t="shared" si="4"/>
        <v>0.69405092592592599</v>
      </c>
      <c r="AM24" s="1">
        <f t="shared" si="5"/>
        <v>1.2245370370370434E-2</v>
      </c>
    </row>
    <row r="25" spans="1:39">
      <c r="A25" t="s">
        <v>59</v>
      </c>
      <c r="B25" t="s">
        <v>35</v>
      </c>
      <c r="C25" s="1">
        <v>0.68068287037037034</v>
      </c>
      <c r="D25" s="1">
        <v>0.70740740740740737</v>
      </c>
      <c r="E25">
        <v>52</v>
      </c>
      <c r="F25" s="1">
        <v>0.68688657407407405</v>
      </c>
      <c r="G25">
        <v>110</v>
      </c>
      <c r="H25" s="1">
        <v>0.68898148148148142</v>
      </c>
      <c r="I25">
        <v>113</v>
      </c>
      <c r="J25" s="1">
        <v>0.69152777777777785</v>
      </c>
      <c r="K25">
        <v>105</v>
      </c>
      <c r="L25" s="1">
        <v>0.69252314814814808</v>
      </c>
      <c r="M25">
        <v>109</v>
      </c>
      <c r="N25" s="1">
        <v>0.69570601851851854</v>
      </c>
      <c r="O25">
        <v>111</v>
      </c>
      <c r="P25" s="1">
        <v>0.697199074074074</v>
      </c>
      <c r="Q25">
        <v>114</v>
      </c>
      <c r="R25" s="1">
        <v>0.6980439814814815</v>
      </c>
      <c r="S25">
        <v>53</v>
      </c>
      <c r="T25" s="1">
        <v>0.69917824074074064</v>
      </c>
      <c r="U25">
        <v>112</v>
      </c>
      <c r="V25" s="1">
        <v>0.70097222222222222</v>
      </c>
      <c r="W25">
        <v>108</v>
      </c>
      <c r="X25" s="1">
        <v>0.70234953703703706</v>
      </c>
      <c r="Y25">
        <v>104</v>
      </c>
      <c r="Z25" s="1">
        <v>0.70354166666666673</v>
      </c>
      <c r="AA25">
        <v>59</v>
      </c>
      <c r="AB25" s="1">
        <v>0.70524305555555555</v>
      </c>
      <c r="AC25">
        <v>103</v>
      </c>
      <c r="AD25" s="1">
        <v>0.70581018518518512</v>
      </c>
      <c r="AE25">
        <v>56</v>
      </c>
      <c r="AF25" s="1">
        <v>0.70690972222222215</v>
      </c>
      <c r="AH25" s="1">
        <f t="shared" si="0"/>
        <v>0.68068287037037034</v>
      </c>
      <c r="AI25" s="1">
        <f t="shared" si="1"/>
        <v>0.69252314814814808</v>
      </c>
      <c r="AJ25" s="1">
        <f t="shared" si="2"/>
        <v>1.1840277777777741E-2</v>
      </c>
      <c r="AK25" s="1">
        <f t="shared" si="3"/>
        <v>0.69570601851851854</v>
      </c>
      <c r="AL25" s="1">
        <f t="shared" si="4"/>
        <v>0.70740740740740737</v>
      </c>
      <c r="AM25" s="1">
        <f t="shared" si="5"/>
        <v>1.1701388888888831E-2</v>
      </c>
    </row>
    <row r="26" spans="1:39">
      <c r="A26" t="s">
        <v>60</v>
      </c>
      <c r="B26" t="s">
        <v>35</v>
      </c>
      <c r="C26" s="1">
        <v>0.6818171296296297</v>
      </c>
      <c r="D26" s="1">
        <v>0.72665509259259264</v>
      </c>
      <c r="E26">
        <v>52</v>
      </c>
      <c r="F26" s="1">
        <v>0.68692129629629628</v>
      </c>
      <c r="G26">
        <v>110</v>
      </c>
      <c r="H26" s="1">
        <v>0.68876157407407401</v>
      </c>
      <c r="I26">
        <v>113</v>
      </c>
      <c r="J26" s="1">
        <v>0.69244212962962959</v>
      </c>
      <c r="K26">
        <v>105</v>
      </c>
      <c r="L26" s="1">
        <v>0.69328703703703709</v>
      </c>
      <c r="M26">
        <v>109</v>
      </c>
      <c r="N26" s="1">
        <v>0.71173611111111112</v>
      </c>
      <c r="O26">
        <v>111</v>
      </c>
      <c r="P26" s="1">
        <v>0.71346064814814814</v>
      </c>
      <c r="Q26">
        <v>114</v>
      </c>
      <c r="R26" s="1">
        <v>0.71418981481481481</v>
      </c>
      <c r="S26">
        <v>53</v>
      </c>
      <c r="T26" s="1">
        <v>0.71869212962962958</v>
      </c>
      <c r="U26">
        <v>112</v>
      </c>
      <c r="V26" s="1">
        <v>0.72042824074074074</v>
      </c>
      <c r="W26">
        <v>108</v>
      </c>
      <c r="X26" s="1">
        <v>0.72177083333333336</v>
      </c>
      <c r="Y26">
        <v>104</v>
      </c>
      <c r="Z26" s="1">
        <v>0.72268518518518521</v>
      </c>
      <c r="AA26">
        <v>59</v>
      </c>
      <c r="AB26" s="1">
        <v>0.72395833333333337</v>
      </c>
      <c r="AC26">
        <v>103</v>
      </c>
      <c r="AD26" s="1">
        <v>0.72471064814814812</v>
      </c>
      <c r="AE26">
        <v>56</v>
      </c>
      <c r="AF26" s="1">
        <v>0.72618055555555561</v>
      </c>
      <c r="AH26" s="1">
        <f t="shared" si="0"/>
        <v>0.6818171296296297</v>
      </c>
      <c r="AI26" s="1">
        <f t="shared" si="1"/>
        <v>0.69328703703703709</v>
      </c>
      <c r="AJ26" s="1">
        <f t="shared" si="2"/>
        <v>1.1469907407407387E-2</v>
      </c>
      <c r="AK26" s="1">
        <f t="shared" si="3"/>
        <v>0.71173611111111112</v>
      </c>
      <c r="AL26" s="1">
        <f t="shared" si="4"/>
        <v>0.72665509259259264</v>
      </c>
      <c r="AM26" s="1">
        <f t="shared" si="5"/>
        <v>1.4918981481481519E-2</v>
      </c>
    </row>
    <row r="27" spans="1:39">
      <c r="A27" t="s">
        <v>61</v>
      </c>
      <c r="B27" t="s">
        <v>35</v>
      </c>
      <c r="C27" s="1">
        <v>0.67174768518518524</v>
      </c>
      <c r="D27" s="1">
        <v>0.70278935185185187</v>
      </c>
      <c r="E27">
        <v>52</v>
      </c>
      <c r="F27" s="1">
        <v>0.67541666666666667</v>
      </c>
      <c r="G27">
        <v>110</v>
      </c>
      <c r="H27" s="1">
        <v>0.67754629629629637</v>
      </c>
      <c r="I27">
        <v>113</v>
      </c>
      <c r="J27" s="1">
        <v>0.67971064814814808</v>
      </c>
      <c r="K27">
        <v>105</v>
      </c>
      <c r="L27" s="1">
        <v>0.68056712962962962</v>
      </c>
      <c r="M27">
        <v>109</v>
      </c>
      <c r="N27" s="1">
        <v>0.69013888888888886</v>
      </c>
      <c r="O27">
        <v>111</v>
      </c>
      <c r="P27" s="1">
        <v>0.6915162037037037</v>
      </c>
      <c r="Q27">
        <v>114</v>
      </c>
      <c r="R27" s="1">
        <v>0.69233796296296291</v>
      </c>
      <c r="S27">
        <v>53</v>
      </c>
      <c r="T27" s="1">
        <v>0.69456018518518514</v>
      </c>
      <c r="U27">
        <v>112</v>
      </c>
      <c r="V27" s="1">
        <v>0.6960763888888889</v>
      </c>
      <c r="W27">
        <v>108</v>
      </c>
      <c r="X27" s="1">
        <v>0.69736111111111121</v>
      </c>
      <c r="Y27">
        <v>104</v>
      </c>
      <c r="Z27" s="1">
        <v>0.69836805555555559</v>
      </c>
      <c r="AA27">
        <v>59</v>
      </c>
      <c r="AB27" s="1">
        <v>0.69983796296296286</v>
      </c>
      <c r="AC27">
        <v>103</v>
      </c>
      <c r="AD27" s="1">
        <v>0.70111111111111113</v>
      </c>
      <c r="AE27">
        <v>56</v>
      </c>
      <c r="AF27" s="1">
        <v>0.70240740740740737</v>
      </c>
      <c r="AH27" s="1">
        <f t="shared" si="0"/>
        <v>0.67174768518518524</v>
      </c>
      <c r="AI27" s="1">
        <f t="shared" si="1"/>
        <v>0.68056712962962962</v>
      </c>
      <c r="AJ27" s="1">
        <f t="shared" si="2"/>
        <v>8.8194444444443798E-3</v>
      </c>
      <c r="AK27" s="1">
        <f t="shared" si="3"/>
        <v>0.69013888888888886</v>
      </c>
      <c r="AL27" s="1">
        <f t="shared" si="4"/>
        <v>0.70278935185185187</v>
      </c>
      <c r="AM27" s="1">
        <f t="shared" si="5"/>
        <v>1.2650462962963016E-2</v>
      </c>
    </row>
    <row r="28" spans="1:39">
      <c r="A28" t="s">
        <v>62</v>
      </c>
      <c r="B28" t="s">
        <v>35</v>
      </c>
      <c r="C28" s="1">
        <v>0.67663194444444441</v>
      </c>
      <c r="D28" s="1">
        <v>0.71679398148148143</v>
      </c>
      <c r="E28">
        <v>52</v>
      </c>
      <c r="F28" s="1">
        <v>0.68008101851851854</v>
      </c>
      <c r="G28">
        <v>110</v>
      </c>
      <c r="H28" s="1">
        <v>0.68185185185185182</v>
      </c>
      <c r="I28">
        <v>113</v>
      </c>
      <c r="J28" s="1">
        <v>0.68379629629629635</v>
      </c>
      <c r="K28">
        <v>105</v>
      </c>
      <c r="L28" s="1">
        <v>0.68488425925925922</v>
      </c>
      <c r="M28">
        <v>109</v>
      </c>
      <c r="N28" s="1">
        <v>0.70627314814814823</v>
      </c>
      <c r="O28">
        <v>111</v>
      </c>
      <c r="P28" s="1">
        <v>0.70776620370370369</v>
      </c>
      <c r="Q28">
        <v>114</v>
      </c>
      <c r="R28" s="1">
        <v>0.70854166666666663</v>
      </c>
      <c r="S28">
        <v>53</v>
      </c>
      <c r="T28" s="1">
        <v>0.70960648148148142</v>
      </c>
      <c r="U28">
        <v>112</v>
      </c>
      <c r="V28" s="1">
        <v>0.7112384259259259</v>
      </c>
      <c r="W28">
        <v>108</v>
      </c>
      <c r="X28" s="1">
        <v>0.71246527777777768</v>
      </c>
      <c r="Y28">
        <v>104</v>
      </c>
      <c r="Z28" s="1">
        <v>0.7134490740740741</v>
      </c>
      <c r="AA28">
        <v>59</v>
      </c>
      <c r="AB28" s="1">
        <v>0.71468750000000003</v>
      </c>
      <c r="AC28">
        <v>103</v>
      </c>
      <c r="AD28" s="1">
        <v>0.71509259259259261</v>
      </c>
      <c r="AE28">
        <v>56</v>
      </c>
      <c r="AF28" s="1">
        <v>0.71635416666666663</v>
      </c>
      <c r="AH28" s="1">
        <f t="shared" si="0"/>
        <v>0.67663194444444441</v>
      </c>
      <c r="AI28" s="1">
        <f t="shared" si="1"/>
        <v>0.68488425925925922</v>
      </c>
      <c r="AJ28" s="1">
        <f t="shared" si="2"/>
        <v>8.2523148148148096E-3</v>
      </c>
      <c r="AK28" s="1">
        <f t="shared" si="3"/>
        <v>0.70627314814814823</v>
      </c>
      <c r="AL28" s="1">
        <f t="shared" si="4"/>
        <v>0.71679398148148143</v>
      </c>
      <c r="AM28" s="1">
        <f t="shared" si="5"/>
        <v>1.0520833333333202E-2</v>
      </c>
    </row>
    <row r="29" spans="1:39">
      <c r="A29" t="s">
        <v>63</v>
      </c>
      <c r="B29" t="s">
        <v>35</v>
      </c>
      <c r="C29" s="1">
        <v>0.67359953703703701</v>
      </c>
      <c r="D29" s="1">
        <v>0.69871527777777775</v>
      </c>
      <c r="E29">
        <v>52</v>
      </c>
      <c r="F29" s="1">
        <v>0.67688657407407404</v>
      </c>
      <c r="G29">
        <v>110</v>
      </c>
      <c r="H29" s="1">
        <v>0.67833333333333334</v>
      </c>
      <c r="I29">
        <v>113</v>
      </c>
      <c r="J29" s="1">
        <v>0.68021990740740745</v>
      </c>
      <c r="K29">
        <v>105</v>
      </c>
      <c r="L29" s="1">
        <v>0.68107638888888899</v>
      </c>
      <c r="M29">
        <v>109</v>
      </c>
      <c r="N29" s="1">
        <v>0.68879629629629635</v>
      </c>
      <c r="O29">
        <v>111</v>
      </c>
      <c r="P29" s="1">
        <v>0.68998842592592602</v>
      </c>
      <c r="Q29">
        <v>114</v>
      </c>
      <c r="R29" s="1">
        <v>0.69056712962962974</v>
      </c>
      <c r="S29">
        <v>53</v>
      </c>
      <c r="T29" s="1">
        <v>0.69150462962962955</v>
      </c>
      <c r="U29">
        <v>112</v>
      </c>
      <c r="V29" s="1">
        <v>0.69303240740740746</v>
      </c>
      <c r="W29">
        <v>108</v>
      </c>
      <c r="X29" s="1">
        <v>0.69436342592592604</v>
      </c>
      <c r="Y29">
        <v>104</v>
      </c>
      <c r="Z29" s="1">
        <v>0.69508101851851845</v>
      </c>
      <c r="AA29">
        <v>59</v>
      </c>
      <c r="AB29" s="1">
        <v>0.69662037037037028</v>
      </c>
      <c r="AC29">
        <v>103</v>
      </c>
      <c r="AD29" s="1">
        <v>0.69702546296296297</v>
      </c>
      <c r="AE29">
        <v>56</v>
      </c>
      <c r="AF29" s="1">
        <v>0.69833333333333336</v>
      </c>
      <c r="AH29" s="1">
        <f t="shared" si="0"/>
        <v>0.67359953703703701</v>
      </c>
      <c r="AI29" s="1">
        <f t="shared" si="1"/>
        <v>0.68107638888888899</v>
      </c>
      <c r="AJ29" s="1">
        <f t="shared" si="2"/>
        <v>7.4768518518519844E-3</v>
      </c>
      <c r="AK29" s="1">
        <f t="shared" si="3"/>
        <v>0.68879629629629635</v>
      </c>
      <c r="AL29" s="1">
        <f t="shared" si="4"/>
        <v>0.69871527777777775</v>
      </c>
      <c r="AM29" s="1">
        <f t="shared" si="5"/>
        <v>9.9189814814814037E-3</v>
      </c>
    </row>
    <row r="30" spans="1:39">
      <c r="A30" t="s">
        <v>64</v>
      </c>
      <c r="B30" t="s">
        <v>35</v>
      </c>
      <c r="C30" s="1">
        <v>0.67809027777777775</v>
      </c>
      <c r="D30" s="1">
        <v>0.71847222222222218</v>
      </c>
      <c r="E30">
        <v>52</v>
      </c>
      <c r="F30" s="1">
        <v>0.68173611111111121</v>
      </c>
      <c r="G30">
        <v>110</v>
      </c>
      <c r="H30" s="1">
        <v>0.68319444444444455</v>
      </c>
      <c r="I30">
        <v>113</v>
      </c>
      <c r="J30" s="1">
        <v>0.6849884259259259</v>
      </c>
      <c r="K30">
        <v>105</v>
      </c>
      <c r="L30" s="1">
        <v>0.6858912037037036</v>
      </c>
      <c r="M30">
        <v>109</v>
      </c>
      <c r="N30" s="1">
        <v>0.70857638888888885</v>
      </c>
      <c r="O30">
        <v>111</v>
      </c>
      <c r="P30" s="1">
        <v>0.71003472222222219</v>
      </c>
      <c r="Q30">
        <v>114</v>
      </c>
      <c r="R30" s="1">
        <v>0.71084490740740736</v>
      </c>
      <c r="S30">
        <v>53</v>
      </c>
      <c r="T30" s="1">
        <v>0.71189814814814811</v>
      </c>
      <c r="U30">
        <v>112</v>
      </c>
      <c r="V30" s="1">
        <v>0.71372685185185192</v>
      </c>
      <c r="W30">
        <v>108</v>
      </c>
      <c r="X30" s="1">
        <v>0.71487268518518521</v>
      </c>
      <c r="Y30">
        <v>104</v>
      </c>
      <c r="Z30" s="1">
        <v>0.71581018518518524</v>
      </c>
      <c r="AA30">
        <v>59</v>
      </c>
      <c r="AB30" s="1">
        <v>0.7169212962962962</v>
      </c>
      <c r="AC30">
        <v>103</v>
      </c>
      <c r="AD30" s="1">
        <v>0.71736111111111101</v>
      </c>
      <c r="AE30">
        <v>56</v>
      </c>
      <c r="AF30" s="1">
        <v>0.71811342592592586</v>
      </c>
      <c r="AH30" s="1">
        <f t="shared" si="0"/>
        <v>0.67809027777777775</v>
      </c>
      <c r="AI30" s="1">
        <f t="shared" si="1"/>
        <v>0.6858912037037036</v>
      </c>
      <c r="AJ30" s="1">
        <f t="shared" si="2"/>
        <v>7.8009259259258501E-3</v>
      </c>
      <c r="AK30" s="1">
        <f t="shared" si="3"/>
        <v>0.70857638888888885</v>
      </c>
      <c r="AL30" s="1">
        <f t="shared" si="4"/>
        <v>0.71847222222222218</v>
      </c>
      <c r="AM30" s="1">
        <f t="shared" si="5"/>
        <v>9.8958333333333259E-3</v>
      </c>
    </row>
    <row r="31" spans="1:39">
      <c r="A31" t="s">
        <v>48</v>
      </c>
      <c r="B31" t="s">
        <v>35</v>
      </c>
      <c r="C31" s="1">
        <v>0.66364583333333338</v>
      </c>
      <c r="D31" s="1">
        <v>0.68359953703703702</v>
      </c>
      <c r="E31">
        <v>52</v>
      </c>
      <c r="F31" s="1">
        <v>0.66826388888888888</v>
      </c>
      <c r="G31">
        <v>110</v>
      </c>
      <c r="H31" s="1">
        <v>0.66967592592592595</v>
      </c>
      <c r="I31">
        <v>113</v>
      </c>
      <c r="J31" s="1">
        <v>0.67179398148148151</v>
      </c>
      <c r="K31">
        <v>105</v>
      </c>
      <c r="L31" s="1">
        <v>0.67260416666666656</v>
      </c>
      <c r="M31">
        <v>109</v>
      </c>
      <c r="N31" s="1">
        <v>0.67483796296296295</v>
      </c>
      <c r="O31">
        <v>111</v>
      </c>
      <c r="P31" s="1">
        <v>0.67598379629629635</v>
      </c>
      <c r="Q31">
        <v>114</v>
      </c>
      <c r="R31" s="1">
        <v>0.67657407407407411</v>
      </c>
      <c r="S31">
        <v>53</v>
      </c>
      <c r="T31" s="1">
        <v>0.6774768518518518</v>
      </c>
      <c r="U31">
        <v>112</v>
      </c>
      <c r="V31" s="1">
        <v>0.67883101851851846</v>
      </c>
      <c r="W31">
        <v>108</v>
      </c>
      <c r="X31" s="1">
        <v>0.67983796296296306</v>
      </c>
      <c r="Y31">
        <v>104</v>
      </c>
      <c r="Z31" s="1">
        <v>0.68054398148148154</v>
      </c>
      <c r="AA31">
        <v>59</v>
      </c>
      <c r="AB31" s="1">
        <v>0.68178240740740748</v>
      </c>
      <c r="AC31">
        <v>103</v>
      </c>
      <c r="AD31" s="1">
        <v>0.68256944444444445</v>
      </c>
      <c r="AE31">
        <v>56</v>
      </c>
      <c r="AF31" s="1">
        <v>0.6832407407407407</v>
      </c>
      <c r="AH31" s="1">
        <f t="shared" si="0"/>
        <v>0.66364583333333338</v>
      </c>
      <c r="AI31" s="1">
        <f t="shared" si="1"/>
        <v>0.67260416666666656</v>
      </c>
      <c r="AJ31" s="1">
        <f t="shared" si="2"/>
        <v>8.9583333333331794E-3</v>
      </c>
      <c r="AK31" s="1">
        <f t="shared" si="3"/>
        <v>0.67483796296296295</v>
      </c>
      <c r="AL31" s="1">
        <f t="shared" si="4"/>
        <v>0.68359953703703702</v>
      </c>
      <c r="AM31" s="1">
        <f t="shared" si="5"/>
        <v>8.7615740740740744E-3</v>
      </c>
    </row>
    <row r="32" spans="1:39">
      <c r="A32" t="s">
        <v>67</v>
      </c>
      <c r="B32" t="s">
        <v>35</v>
      </c>
      <c r="C32" s="1">
        <v>0.67944444444444441</v>
      </c>
      <c r="D32" s="1">
        <v>0.71484953703703702</v>
      </c>
      <c r="E32">
        <v>52</v>
      </c>
      <c r="F32" s="1">
        <v>0.68327546296296304</v>
      </c>
      <c r="G32">
        <v>110</v>
      </c>
      <c r="H32" s="1">
        <v>0.68535879629629637</v>
      </c>
      <c r="I32">
        <v>113</v>
      </c>
      <c r="J32" s="1">
        <v>0.68775462962962963</v>
      </c>
      <c r="K32">
        <v>105</v>
      </c>
      <c r="L32" s="1">
        <v>0.68861111111111117</v>
      </c>
      <c r="M32">
        <v>109</v>
      </c>
      <c r="N32" s="1">
        <v>0.70562499999999995</v>
      </c>
      <c r="O32">
        <v>111</v>
      </c>
      <c r="P32" s="1">
        <v>0.70673611111111112</v>
      </c>
      <c r="Q32">
        <v>114</v>
      </c>
      <c r="R32" s="1">
        <v>0.70773148148148157</v>
      </c>
      <c r="S32">
        <v>53</v>
      </c>
      <c r="T32" s="1">
        <v>0.70928240740740733</v>
      </c>
      <c r="U32">
        <v>112</v>
      </c>
      <c r="V32" s="1">
        <v>0.71053240740740742</v>
      </c>
      <c r="W32">
        <v>108</v>
      </c>
      <c r="X32" s="1">
        <v>0.71155092592592595</v>
      </c>
      <c r="Y32">
        <v>104</v>
      </c>
      <c r="Z32" s="1">
        <v>0.71233796296296292</v>
      </c>
      <c r="AA32">
        <v>59</v>
      </c>
      <c r="AB32" s="1">
        <v>0.71328703703703711</v>
      </c>
      <c r="AC32">
        <v>103</v>
      </c>
      <c r="AD32" s="1">
        <v>0.71364583333333342</v>
      </c>
      <c r="AE32">
        <v>56</v>
      </c>
      <c r="AF32" s="1">
        <v>0.71453703703703697</v>
      </c>
      <c r="AH32" s="1">
        <f t="shared" si="0"/>
        <v>0.67944444444444441</v>
      </c>
      <c r="AI32" s="1">
        <f t="shared" si="1"/>
        <v>0.68861111111111117</v>
      </c>
      <c r="AJ32" s="1">
        <f t="shared" si="2"/>
        <v>9.1666666666667673E-3</v>
      </c>
      <c r="AK32" s="1">
        <f t="shared" si="3"/>
        <v>0.70562499999999995</v>
      </c>
      <c r="AL32" s="1">
        <f t="shared" si="4"/>
        <v>0.71484953703703702</v>
      </c>
      <c r="AM32" s="1">
        <f t="shared" si="5"/>
        <v>9.2245370370370727E-3</v>
      </c>
    </row>
    <row r="33" spans="1:39">
      <c r="A33" t="s">
        <v>68</v>
      </c>
      <c r="B33" t="s">
        <v>35</v>
      </c>
      <c r="C33" s="1">
        <v>0.66703703703703709</v>
      </c>
      <c r="D33" s="1">
        <v>0.71155092592592595</v>
      </c>
      <c r="K33">
        <v>105</v>
      </c>
      <c r="L33" s="1">
        <v>0.68296296296296299</v>
      </c>
      <c r="M33">
        <v>109</v>
      </c>
      <c r="N33" s="1">
        <v>0.69251157407407404</v>
      </c>
      <c r="O33">
        <v>111</v>
      </c>
      <c r="P33" s="1">
        <v>0.69478009259259255</v>
      </c>
      <c r="Q33">
        <v>114</v>
      </c>
      <c r="R33" s="1">
        <v>0.69616898148148154</v>
      </c>
      <c r="S33">
        <v>53</v>
      </c>
      <c r="T33" s="1">
        <v>0.69785879629629621</v>
      </c>
      <c r="U33">
        <v>112</v>
      </c>
      <c r="V33" s="1">
        <v>0.70092592592592595</v>
      </c>
      <c r="W33">
        <v>108</v>
      </c>
      <c r="X33" s="1">
        <v>0.70378472222222221</v>
      </c>
      <c r="Y33">
        <v>104</v>
      </c>
      <c r="Z33" s="1">
        <v>0.70598379629629626</v>
      </c>
      <c r="AA33">
        <v>59</v>
      </c>
      <c r="AB33" s="1">
        <v>0.70805555555555555</v>
      </c>
      <c r="AC33">
        <v>103</v>
      </c>
      <c r="AD33" s="1">
        <v>0.7088078703703703</v>
      </c>
      <c r="AE33">
        <v>56</v>
      </c>
      <c r="AF33" s="1">
        <v>0.71081018518518524</v>
      </c>
      <c r="AH33" s="1">
        <f t="shared" si="0"/>
        <v>0.66703703703703709</v>
      </c>
      <c r="AI33" s="1">
        <f t="shared" si="1"/>
        <v>0.68296296296296299</v>
      </c>
      <c r="AJ33" s="1">
        <f t="shared" si="2"/>
        <v>1.5925925925925899E-2</v>
      </c>
      <c r="AK33" s="1">
        <f t="shared" si="3"/>
        <v>0.69251157407407404</v>
      </c>
      <c r="AL33" s="1">
        <f t="shared" si="4"/>
        <v>0.71155092592592595</v>
      </c>
      <c r="AM33" s="1">
        <f t="shared" si="5"/>
        <v>1.9039351851851904E-2</v>
      </c>
    </row>
    <row r="34" spans="1:39">
      <c r="A34" t="s">
        <v>69</v>
      </c>
      <c r="B34" t="s">
        <v>35</v>
      </c>
      <c r="C34" s="1">
        <v>0.67101851851851846</v>
      </c>
      <c r="D34" s="1">
        <v>0.69515046296296301</v>
      </c>
      <c r="E34">
        <v>52</v>
      </c>
      <c r="F34" s="1">
        <v>0.67375000000000007</v>
      </c>
      <c r="G34">
        <v>110</v>
      </c>
      <c r="H34" s="1">
        <v>0.67516203703703714</v>
      </c>
      <c r="I34">
        <v>113</v>
      </c>
      <c r="J34" s="1">
        <v>0.67881944444444453</v>
      </c>
      <c r="K34">
        <v>105</v>
      </c>
      <c r="L34" s="1">
        <v>0.68052083333333335</v>
      </c>
      <c r="M34">
        <v>109</v>
      </c>
      <c r="N34" s="1">
        <v>0.68614583333333334</v>
      </c>
      <c r="O34">
        <v>111</v>
      </c>
      <c r="P34" s="1">
        <v>0.68734953703703694</v>
      </c>
      <c r="Q34">
        <v>114</v>
      </c>
      <c r="R34" s="1">
        <v>0.68790509259259258</v>
      </c>
      <c r="S34">
        <v>53</v>
      </c>
      <c r="T34" s="1">
        <v>0.68939814814814815</v>
      </c>
      <c r="U34">
        <v>112</v>
      </c>
      <c r="V34" s="1">
        <v>0.69064814814814823</v>
      </c>
      <c r="W34">
        <v>108</v>
      </c>
      <c r="X34" s="1">
        <v>0.69188657407407417</v>
      </c>
      <c r="Y34">
        <v>104</v>
      </c>
      <c r="Z34" s="1">
        <v>0.69265046296296295</v>
      </c>
      <c r="AA34">
        <v>59</v>
      </c>
      <c r="AB34" s="1">
        <v>0.69365740740740733</v>
      </c>
      <c r="AC34">
        <v>103</v>
      </c>
      <c r="AD34" s="1">
        <v>0.69408564814814822</v>
      </c>
      <c r="AE34">
        <v>56</v>
      </c>
      <c r="AF34" s="1">
        <v>0.694849537037037</v>
      </c>
      <c r="AH34" s="1">
        <f t="shared" si="0"/>
        <v>0.67101851851851846</v>
      </c>
      <c r="AI34" s="1">
        <f t="shared" si="1"/>
        <v>0.68052083333333335</v>
      </c>
      <c r="AJ34" s="1">
        <f t="shared" si="2"/>
        <v>9.5023148148148939E-3</v>
      </c>
      <c r="AK34" s="1">
        <f t="shared" si="3"/>
        <v>0.68614583333333334</v>
      </c>
      <c r="AL34" s="1">
        <f t="shared" si="4"/>
        <v>0.69515046296296301</v>
      </c>
      <c r="AM34" s="1">
        <f t="shared" si="5"/>
        <v>9.004629629629668E-3</v>
      </c>
    </row>
    <row r="35" spans="1:39">
      <c r="A35" t="s">
        <v>70</v>
      </c>
      <c r="B35" t="s">
        <v>35</v>
      </c>
      <c r="C35" s="1">
        <v>0.66766203703703697</v>
      </c>
      <c r="D35" s="1">
        <v>0.70317129629629627</v>
      </c>
      <c r="E35">
        <v>52</v>
      </c>
      <c r="F35" s="1">
        <v>0.67340277777777768</v>
      </c>
      <c r="G35">
        <v>110</v>
      </c>
      <c r="H35" s="1">
        <v>0.6750694444444445</v>
      </c>
      <c r="I35">
        <v>113</v>
      </c>
      <c r="J35" s="1">
        <v>0.67964120370370373</v>
      </c>
      <c r="K35">
        <v>105</v>
      </c>
      <c r="L35" s="1">
        <v>0.68049768518518527</v>
      </c>
      <c r="M35">
        <v>109</v>
      </c>
      <c r="N35" s="1">
        <v>0.68753472222222223</v>
      </c>
      <c r="O35">
        <v>111</v>
      </c>
      <c r="P35" s="1">
        <v>0.68883101851851858</v>
      </c>
      <c r="Q35">
        <v>114</v>
      </c>
      <c r="R35" s="1">
        <v>0.69016203703703705</v>
      </c>
      <c r="S35">
        <v>53</v>
      </c>
      <c r="T35" s="1">
        <v>0.69238425925925917</v>
      </c>
      <c r="U35">
        <v>112</v>
      </c>
      <c r="V35" s="1">
        <v>0.69564814814814813</v>
      </c>
      <c r="W35">
        <v>108</v>
      </c>
      <c r="X35" s="1">
        <v>0.69770833333333337</v>
      </c>
      <c r="Y35">
        <v>104</v>
      </c>
      <c r="Z35" s="1">
        <v>0.69901620370370365</v>
      </c>
      <c r="AA35">
        <v>59</v>
      </c>
      <c r="AB35" s="1">
        <v>0.70076388888888896</v>
      </c>
      <c r="AC35">
        <v>103</v>
      </c>
      <c r="AD35" s="1">
        <v>0.70144675925925926</v>
      </c>
      <c r="AE35">
        <v>56</v>
      </c>
      <c r="AF35" s="1">
        <v>0.70259259259259255</v>
      </c>
      <c r="AH35" s="1">
        <f t="shared" si="0"/>
        <v>0.66766203703703697</v>
      </c>
      <c r="AI35" s="1">
        <f t="shared" si="1"/>
        <v>0.68049768518518527</v>
      </c>
      <c r="AJ35" s="1">
        <f t="shared" si="2"/>
        <v>1.2835648148148304E-2</v>
      </c>
      <c r="AK35" s="1">
        <f t="shared" si="3"/>
        <v>0.68753472222222223</v>
      </c>
      <c r="AL35" s="1">
        <f t="shared" si="4"/>
        <v>0.70317129629629627</v>
      </c>
      <c r="AM35" s="1">
        <f t="shared" si="5"/>
        <v>1.5636574074074039E-2</v>
      </c>
    </row>
    <row r="36" spans="1:39">
      <c r="A36" t="s">
        <v>71</v>
      </c>
      <c r="B36" t="s">
        <v>35</v>
      </c>
      <c r="C36" s="1">
        <v>0.67229166666666673</v>
      </c>
      <c r="D36" s="1">
        <v>0.69504629629629633</v>
      </c>
      <c r="E36">
        <v>52</v>
      </c>
      <c r="F36" s="1">
        <v>0.67478009259259253</v>
      </c>
      <c r="G36">
        <v>110</v>
      </c>
      <c r="H36" s="1">
        <v>0.67620370370370375</v>
      </c>
      <c r="I36">
        <v>113</v>
      </c>
      <c r="J36" s="1">
        <v>0.6780787037037036</v>
      </c>
      <c r="K36">
        <v>105</v>
      </c>
      <c r="L36" s="1">
        <v>0.67883101851851846</v>
      </c>
      <c r="M36">
        <v>109</v>
      </c>
      <c r="N36" s="1">
        <v>0.68555555555555558</v>
      </c>
      <c r="O36">
        <v>111</v>
      </c>
      <c r="P36" s="1">
        <v>0.68653935185185189</v>
      </c>
      <c r="Q36">
        <v>114</v>
      </c>
      <c r="R36" s="1">
        <v>0.68758101851851849</v>
      </c>
      <c r="S36">
        <v>53</v>
      </c>
      <c r="T36" s="1">
        <v>0.68934027777777773</v>
      </c>
      <c r="U36">
        <v>112</v>
      </c>
      <c r="V36" s="1">
        <v>0.69062499999999993</v>
      </c>
      <c r="W36">
        <v>108</v>
      </c>
      <c r="X36" s="1">
        <v>0.69150462962962955</v>
      </c>
      <c r="Y36">
        <v>104</v>
      </c>
      <c r="Z36" s="1">
        <v>0.69221064814814814</v>
      </c>
      <c r="AA36">
        <v>59</v>
      </c>
      <c r="AB36" s="1">
        <v>0.69343749999999993</v>
      </c>
      <c r="AC36">
        <v>103</v>
      </c>
      <c r="AD36" s="1">
        <v>0.69384259259259251</v>
      </c>
      <c r="AE36">
        <v>56</v>
      </c>
      <c r="AF36" s="1">
        <v>0.69478009259259255</v>
      </c>
      <c r="AH36" s="1">
        <f t="shared" si="0"/>
        <v>0.67229166666666673</v>
      </c>
      <c r="AI36" s="1">
        <f t="shared" si="1"/>
        <v>0.67883101851851846</v>
      </c>
      <c r="AJ36" s="1">
        <f t="shared" si="2"/>
        <v>6.5393518518517268E-3</v>
      </c>
      <c r="AK36" s="1">
        <f t="shared" si="3"/>
        <v>0.68555555555555558</v>
      </c>
      <c r="AL36" s="1">
        <f t="shared" si="4"/>
        <v>0.69504629629629633</v>
      </c>
      <c r="AM36" s="1">
        <f t="shared" si="5"/>
        <v>9.490740740740744E-3</v>
      </c>
    </row>
    <row r="37" spans="1:39">
      <c r="A37" t="s">
        <v>72</v>
      </c>
      <c r="B37" t="s">
        <v>35</v>
      </c>
      <c r="C37" s="1">
        <v>0.6702662037037036</v>
      </c>
      <c r="D37" s="1">
        <v>0.69503472222222218</v>
      </c>
      <c r="E37">
        <v>52</v>
      </c>
      <c r="F37" s="1">
        <v>0.67486111111111102</v>
      </c>
      <c r="G37">
        <v>110</v>
      </c>
      <c r="H37" s="1">
        <v>0.67622685185185183</v>
      </c>
      <c r="I37">
        <v>113</v>
      </c>
      <c r="J37" s="1">
        <v>0.67805555555555552</v>
      </c>
      <c r="K37">
        <v>105</v>
      </c>
      <c r="L37" s="1">
        <v>0.67887731481481473</v>
      </c>
      <c r="M37">
        <v>109</v>
      </c>
      <c r="N37" s="1">
        <v>0.68695601851851851</v>
      </c>
      <c r="O37">
        <v>111</v>
      </c>
      <c r="P37" s="1">
        <v>0.68792824074074066</v>
      </c>
      <c r="Q37">
        <v>114</v>
      </c>
      <c r="R37" s="1">
        <v>0.68863425925925925</v>
      </c>
      <c r="S37">
        <v>53</v>
      </c>
      <c r="T37" s="1">
        <v>0.68957175925925929</v>
      </c>
      <c r="U37">
        <v>112</v>
      </c>
      <c r="V37" s="1">
        <v>0.69075231481481481</v>
      </c>
      <c r="W37">
        <v>108</v>
      </c>
      <c r="X37" s="1">
        <v>0.6918171296296296</v>
      </c>
      <c r="Y37">
        <v>104</v>
      </c>
      <c r="Z37" s="1">
        <v>0.69252314814814808</v>
      </c>
      <c r="AA37">
        <v>59</v>
      </c>
      <c r="AB37" s="1">
        <v>0.6934837962962962</v>
      </c>
      <c r="AC37">
        <v>103</v>
      </c>
      <c r="AD37" s="1">
        <v>0.69390046296296293</v>
      </c>
      <c r="AE37">
        <v>56</v>
      </c>
      <c r="AF37" s="1">
        <v>0.6947106481481482</v>
      </c>
      <c r="AH37" s="1">
        <f t="shared" si="0"/>
        <v>0.6702662037037036</v>
      </c>
      <c r="AI37" s="1">
        <f t="shared" si="1"/>
        <v>0.67887731481481473</v>
      </c>
      <c r="AJ37" s="1">
        <f t="shared" si="2"/>
        <v>8.6111111111111249E-3</v>
      </c>
      <c r="AK37" s="1">
        <f t="shared" si="3"/>
        <v>0.68695601851851851</v>
      </c>
      <c r="AL37" s="1">
        <f t="shared" si="4"/>
        <v>0.69503472222222218</v>
      </c>
      <c r="AM37" s="1">
        <f t="shared" si="5"/>
        <v>8.0787037037036713E-3</v>
      </c>
    </row>
    <row r="38" spans="1:39">
      <c r="A38" t="s">
        <v>73</v>
      </c>
      <c r="B38" t="s">
        <v>35</v>
      </c>
      <c r="C38" s="1">
        <v>0.68268518518518517</v>
      </c>
      <c r="D38" s="1">
        <v>0.72666666666666668</v>
      </c>
      <c r="E38">
        <v>52</v>
      </c>
      <c r="F38" s="1">
        <v>0.6868171296296296</v>
      </c>
      <c r="G38">
        <v>110</v>
      </c>
      <c r="H38" s="1">
        <v>0.68872685185185178</v>
      </c>
      <c r="I38">
        <v>113</v>
      </c>
      <c r="J38" s="1">
        <v>0.69238425925925917</v>
      </c>
      <c r="K38">
        <v>105</v>
      </c>
      <c r="L38" s="1">
        <v>0.69325231481481486</v>
      </c>
      <c r="M38">
        <v>109</v>
      </c>
      <c r="N38" s="1">
        <v>0.7112384259259259</v>
      </c>
      <c r="O38">
        <v>111</v>
      </c>
      <c r="P38" s="1">
        <v>0.71318287037037031</v>
      </c>
      <c r="Q38">
        <v>114</v>
      </c>
      <c r="R38" s="1">
        <v>0.71407407407407408</v>
      </c>
      <c r="S38">
        <v>53</v>
      </c>
      <c r="T38" s="1">
        <v>0.71876157407407415</v>
      </c>
      <c r="U38">
        <v>112</v>
      </c>
      <c r="V38" s="1">
        <v>0.72037037037037033</v>
      </c>
      <c r="W38">
        <v>108</v>
      </c>
      <c r="X38" s="1">
        <v>0.72170138888888891</v>
      </c>
      <c r="Y38">
        <v>104</v>
      </c>
      <c r="Z38" s="1">
        <v>0.72265046296296298</v>
      </c>
      <c r="AA38">
        <v>59</v>
      </c>
      <c r="AB38" s="1">
        <v>0.72401620370370379</v>
      </c>
      <c r="AC38">
        <v>103</v>
      </c>
      <c r="AD38" s="1">
        <v>0.72459490740740751</v>
      </c>
      <c r="AE38">
        <v>56</v>
      </c>
      <c r="AF38" s="1">
        <v>0.72607638888888892</v>
      </c>
      <c r="AH38" s="1">
        <f t="shared" si="0"/>
        <v>0.68268518518518517</v>
      </c>
      <c r="AI38" s="1">
        <f t="shared" si="1"/>
        <v>0.69325231481481486</v>
      </c>
      <c r="AJ38" s="1">
        <f t="shared" si="2"/>
        <v>1.056712962962969E-2</v>
      </c>
      <c r="AK38" s="1">
        <f t="shared" si="3"/>
        <v>0.7112384259259259</v>
      </c>
      <c r="AL38" s="1">
        <f t="shared" si="4"/>
        <v>0.72666666666666668</v>
      </c>
      <c r="AM38" s="1">
        <f t="shared" si="5"/>
        <v>1.5428240740740784E-2</v>
      </c>
    </row>
    <row r="39" spans="1:39">
      <c r="A39" t="s">
        <v>74</v>
      </c>
      <c r="B39" t="s">
        <v>35</v>
      </c>
      <c r="C39" s="1">
        <v>0.6690625</v>
      </c>
      <c r="D39" s="1">
        <v>0.69414351851851863</v>
      </c>
      <c r="E39">
        <v>52</v>
      </c>
      <c r="F39" s="1">
        <v>0.67326388888888899</v>
      </c>
      <c r="G39">
        <v>110</v>
      </c>
      <c r="H39" s="1">
        <v>0.67511574074074077</v>
      </c>
      <c r="I39">
        <v>113</v>
      </c>
      <c r="J39" s="1">
        <v>0.67966435185185192</v>
      </c>
      <c r="K39">
        <v>105</v>
      </c>
      <c r="L39" s="1">
        <v>0.68059027777777781</v>
      </c>
      <c r="M39">
        <v>109</v>
      </c>
      <c r="N39" s="1">
        <v>0.68475694444444446</v>
      </c>
      <c r="O39">
        <v>111</v>
      </c>
      <c r="P39" s="1">
        <v>0.6859143518518519</v>
      </c>
      <c r="Q39">
        <v>114</v>
      </c>
      <c r="R39" s="1">
        <v>0.68648148148148147</v>
      </c>
      <c r="S39">
        <v>53</v>
      </c>
      <c r="T39" s="1">
        <v>0.68788194444444439</v>
      </c>
      <c r="U39">
        <v>112</v>
      </c>
      <c r="V39" s="1">
        <v>0.68965277777777778</v>
      </c>
      <c r="W39">
        <v>108</v>
      </c>
      <c r="X39" s="1">
        <v>0.69064814814814823</v>
      </c>
      <c r="Y39">
        <v>104</v>
      </c>
      <c r="Z39" s="1">
        <v>0.69150462962962955</v>
      </c>
      <c r="AA39">
        <v>59</v>
      </c>
      <c r="AB39" s="1">
        <v>0.69254629629629638</v>
      </c>
      <c r="AC39">
        <v>103</v>
      </c>
      <c r="AD39" s="1">
        <v>0.69302083333333331</v>
      </c>
      <c r="AE39">
        <v>56</v>
      </c>
      <c r="AF39" s="1">
        <v>0.69379629629629624</v>
      </c>
      <c r="AH39" s="1">
        <f t="shared" si="0"/>
        <v>0.6690625</v>
      </c>
      <c r="AI39" s="1">
        <f t="shared" si="1"/>
        <v>0.68059027777777781</v>
      </c>
      <c r="AJ39" s="1">
        <f t="shared" si="2"/>
        <v>1.1527777777777803E-2</v>
      </c>
      <c r="AK39" s="1">
        <f t="shared" si="3"/>
        <v>0.68475694444444446</v>
      </c>
      <c r="AL39" s="1">
        <f t="shared" si="4"/>
        <v>0.69414351851851863</v>
      </c>
      <c r="AM39" s="1">
        <f t="shared" si="5"/>
        <v>9.3865740740741721E-3</v>
      </c>
    </row>
    <row r="40" spans="1:39">
      <c r="A40" t="s">
        <v>50</v>
      </c>
      <c r="B40" t="s">
        <v>35</v>
      </c>
      <c r="C40" s="1">
        <v>0.68006944444444439</v>
      </c>
      <c r="D40" s="1">
        <v>0.72005787037037028</v>
      </c>
      <c r="G40">
        <v>110</v>
      </c>
      <c r="H40" s="1">
        <v>0.69137731481481479</v>
      </c>
      <c r="I40">
        <v>113</v>
      </c>
      <c r="J40" s="1">
        <v>0.69398148148148142</v>
      </c>
      <c r="K40">
        <v>105</v>
      </c>
      <c r="L40" s="1">
        <v>0.69572916666666673</v>
      </c>
      <c r="M40">
        <v>109</v>
      </c>
      <c r="N40" s="1">
        <v>0.70355324074074066</v>
      </c>
      <c r="O40">
        <v>111</v>
      </c>
      <c r="P40" s="1">
        <v>0.70554398148148145</v>
      </c>
      <c r="Q40">
        <v>114</v>
      </c>
      <c r="R40" s="1">
        <v>0.70649305555555564</v>
      </c>
      <c r="S40">
        <v>53</v>
      </c>
      <c r="T40" s="1">
        <v>0.70954861111111101</v>
      </c>
      <c r="U40">
        <v>112</v>
      </c>
      <c r="V40" s="1">
        <v>0.71307870370370363</v>
      </c>
      <c r="W40">
        <v>108</v>
      </c>
      <c r="X40" s="1">
        <v>0.71532407407407417</v>
      </c>
      <c r="Y40">
        <v>104</v>
      </c>
      <c r="Z40" s="1">
        <v>0.71761574074074075</v>
      </c>
      <c r="AH40" s="1">
        <f t="shared" si="0"/>
        <v>0.68006944444444439</v>
      </c>
      <c r="AI40" s="1">
        <f t="shared" si="1"/>
        <v>0.69572916666666673</v>
      </c>
      <c r="AJ40" s="1">
        <f t="shared" si="2"/>
        <v>1.5659722222222339E-2</v>
      </c>
      <c r="AK40" s="1">
        <f t="shared" si="3"/>
        <v>0.70355324074074066</v>
      </c>
      <c r="AL40" s="1">
        <f t="shared" si="4"/>
        <v>0.72005787037037028</v>
      </c>
      <c r="AM40" s="1">
        <f t="shared" si="5"/>
        <v>1.6504629629629619E-2</v>
      </c>
    </row>
    <row r="41" spans="1:39">
      <c r="A41" t="s">
        <v>65</v>
      </c>
      <c r="B41" t="s">
        <v>66</v>
      </c>
      <c r="C41" s="1">
        <v>0.67561342592592588</v>
      </c>
      <c r="D41" s="1">
        <v>0.71797453703703706</v>
      </c>
      <c r="E41">
        <v>52</v>
      </c>
      <c r="F41" s="1">
        <v>0.67995370370370367</v>
      </c>
      <c r="G41">
        <v>110</v>
      </c>
      <c r="H41" s="1">
        <v>0.68186342592592597</v>
      </c>
      <c r="K41">
        <v>105</v>
      </c>
      <c r="L41" s="1">
        <v>0.68872685185185178</v>
      </c>
      <c r="M41">
        <v>109</v>
      </c>
      <c r="N41" s="1">
        <v>0.70715277777777785</v>
      </c>
      <c r="O41">
        <v>111</v>
      </c>
      <c r="P41" s="1">
        <v>0.70851851851851855</v>
      </c>
      <c r="Q41">
        <v>114</v>
      </c>
      <c r="R41" s="1">
        <v>0.70936342592592594</v>
      </c>
      <c r="S41">
        <v>53</v>
      </c>
      <c r="T41" s="1">
        <v>0.71068287037037037</v>
      </c>
      <c r="U41">
        <v>112</v>
      </c>
      <c r="V41" s="1">
        <v>0.71231481481481485</v>
      </c>
      <c r="W41">
        <v>108</v>
      </c>
      <c r="X41" s="1">
        <v>0.71342592592592602</v>
      </c>
      <c r="Y41">
        <v>104</v>
      </c>
      <c r="Z41" s="1">
        <v>0.71454861111111112</v>
      </c>
      <c r="AA41">
        <v>59</v>
      </c>
      <c r="AB41" s="1">
        <v>0.71577546296296291</v>
      </c>
      <c r="AC41">
        <v>103</v>
      </c>
      <c r="AD41" s="1">
        <v>0.71635416666666663</v>
      </c>
      <c r="AE41">
        <v>56</v>
      </c>
      <c r="AF41" s="1">
        <v>0.7173842592592593</v>
      </c>
      <c r="AH41" s="1">
        <f t="shared" si="0"/>
        <v>0.67561342592592588</v>
      </c>
      <c r="AI41" s="1">
        <f t="shared" si="1"/>
        <v>0.68872685185185178</v>
      </c>
      <c r="AJ41" s="1">
        <f t="shared" si="2"/>
        <v>1.3113425925925903E-2</v>
      </c>
      <c r="AK41" s="1">
        <f t="shared" si="3"/>
        <v>0.70715277777777785</v>
      </c>
      <c r="AL41" s="1">
        <f t="shared" si="4"/>
        <v>0.71797453703703706</v>
      </c>
      <c r="AM41" s="1">
        <f t="shared" si="5"/>
        <v>1.0821759259259212E-2</v>
      </c>
    </row>
    <row r="42" spans="1:39">
      <c r="A42" t="s">
        <v>45</v>
      </c>
      <c r="B42" t="s">
        <v>35</v>
      </c>
      <c r="C42" s="1">
        <v>0.7085069444444444</v>
      </c>
      <c r="D42" s="1">
        <v>0.74153935185185194</v>
      </c>
      <c r="E42">
        <v>52</v>
      </c>
      <c r="F42" s="1">
        <v>0.71398148148148144</v>
      </c>
      <c r="G42">
        <v>110</v>
      </c>
      <c r="H42" s="1">
        <v>0.71608796296296295</v>
      </c>
      <c r="I42">
        <v>113</v>
      </c>
      <c r="J42" s="1">
        <v>0.71856481481481482</v>
      </c>
      <c r="K42">
        <v>105</v>
      </c>
      <c r="L42" s="1">
        <v>0.71983796296296287</v>
      </c>
      <c r="M42">
        <v>109</v>
      </c>
      <c r="N42" s="1">
        <v>0.72292824074074069</v>
      </c>
      <c r="O42">
        <v>111</v>
      </c>
      <c r="P42" s="1">
        <v>0.72483796296296299</v>
      </c>
      <c r="Q42">
        <v>114</v>
      </c>
      <c r="R42" s="1">
        <v>0.72603009259259255</v>
      </c>
      <c r="W42">
        <v>108</v>
      </c>
      <c r="X42" s="1">
        <v>0.73399305555555561</v>
      </c>
      <c r="Y42">
        <v>104</v>
      </c>
      <c r="Z42" s="1">
        <v>0.73539351851851853</v>
      </c>
      <c r="AA42">
        <v>59</v>
      </c>
      <c r="AB42" s="1">
        <v>0.73873842592592587</v>
      </c>
      <c r="AC42">
        <v>103</v>
      </c>
      <c r="AD42" s="1">
        <v>0.73946759259259265</v>
      </c>
      <c r="AE42">
        <v>56</v>
      </c>
      <c r="AF42" s="1">
        <v>0.74091435185185184</v>
      </c>
      <c r="AH42" s="1">
        <f t="shared" si="0"/>
        <v>0.7085069444444444</v>
      </c>
      <c r="AI42" s="1">
        <f t="shared" si="1"/>
        <v>0.71983796296296287</v>
      </c>
      <c r="AJ42" s="1">
        <f t="shared" si="2"/>
        <v>1.1331018518518476E-2</v>
      </c>
      <c r="AK42" s="1">
        <f t="shared" si="3"/>
        <v>0.72292824074074069</v>
      </c>
      <c r="AL42" s="1">
        <f t="shared" si="4"/>
        <v>0.74153935185185194</v>
      </c>
      <c r="AM42" s="1">
        <f t="shared" si="5"/>
        <v>1.8611111111111245E-2</v>
      </c>
    </row>
  </sheetData>
  <pageMargins left="0.7" right="0.7" top="0.78740157499999996" bottom="0.78740157499999996" header="0.3" footer="0.3"/>
  <ignoredErrors>
    <ignoredError sqref="AJ2:AJ11 AJ15:AJ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AA50"/>
  <sheetViews>
    <sheetView tabSelected="1" zoomScaleNormal="100" workbookViewId="0">
      <selection activeCell="D2" sqref="D2:AA2"/>
    </sheetView>
  </sheetViews>
  <sheetFormatPr defaultRowHeight="15"/>
  <cols>
    <col min="1" max="1" width="5" customWidth="1"/>
    <col min="2" max="2" width="20.85546875" hidden="1" customWidth="1"/>
    <col min="3" max="3" width="9.140625" hidden="1" customWidth="1"/>
    <col min="4" max="4" width="4.85546875" customWidth="1"/>
    <col min="5" max="5" width="20.85546875" bestFit="1" customWidth="1"/>
    <col min="6" max="6" width="5.42578125" customWidth="1"/>
    <col min="7" max="7" width="9.85546875" customWidth="1"/>
    <col min="8" max="8" width="4.42578125" customWidth="1"/>
    <col min="9" max="9" width="6.7109375" customWidth="1"/>
    <col min="10" max="10" width="20.85546875" hidden="1" customWidth="1"/>
    <col min="11" max="11" width="7.140625" hidden="1" customWidth="1"/>
    <col min="12" max="12" width="5" customWidth="1"/>
    <col min="13" max="13" width="4.85546875" customWidth="1"/>
    <col min="14" max="14" width="20.85546875" bestFit="1" customWidth="1"/>
    <col min="15" max="15" width="5.42578125" customWidth="1"/>
    <col min="16" max="16" width="9.85546875" customWidth="1"/>
    <col min="17" max="17" width="4.42578125" customWidth="1"/>
    <col min="18" max="18" width="6.7109375" customWidth="1"/>
    <col min="19" max="19" width="20.85546875" hidden="1" customWidth="1"/>
    <col min="20" max="20" width="7.140625" hidden="1" customWidth="1"/>
    <col min="21" max="21" width="5" customWidth="1"/>
    <col min="22" max="22" width="4.85546875" customWidth="1"/>
    <col min="23" max="23" width="20.85546875" bestFit="1" customWidth="1"/>
    <col min="24" max="24" width="5.42578125" bestFit="1" customWidth="1"/>
    <col min="25" max="25" width="9.28515625" bestFit="1" customWidth="1"/>
    <col min="26" max="26" width="4.42578125" customWidth="1"/>
    <col min="27" max="27" width="6.7109375" customWidth="1"/>
    <col min="28" max="28" width="5" customWidth="1"/>
  </cols>
  <sheetData>
    <row r="1" spans="2:27" ht="15.75" thickBot="1"/>
    <row r="2" spans="2:27" ht="29.25" thickBot="1">
      <c r="D2" s="29" t="s">
        <v>97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</row>
    <row r="3" spans="2:27" ht="20.25" thickBot="1">
      <c r="D3" s="26" t="s">
        <v>99</v>
      </c>
      <c r="E3" s="27"/>
      <c r="F3" s="27"/>
      <c r="G3" s="27"/>
      <c r="H3" s="27"/>
      <c r="I3" s="28"/>
      <c r="J3" s="22"/>
      <c r="K3" s="22"/>
      <c r="L3" s="22"/>
      <c r="M3" s="26" t="s">
        <v>98</v>
      </c>
      <c r="N3" s="27"/>
      <c r="O3" s="27"/>
      <c r="P3" s="27"/>
      <c r="Q3" s="27"/>
      <c r="R3" s="28"/>
      <c r="S3" s="22"/>
      <c r="T3" s="22"/>
      <c r="U3" s="22"/>
      <c r="V3" s="26" t="s">
        <v>100</v>
      </c>
      <c r="W3" s="27"/>
      <c r="X3" s="27"/>
      <c r="Y3" s="27"/>
      <c r="Z3" s="27"/>
      <c r="AA3" s="28"/>
    </row>
    <row r="4" spans="2:27" ht="15.75" thickBot="1">
      <c r="B4" t="s">
        <v>84</v>
      </c>
      <c r="C4" t="s">
        <v>86</v>
      </c>
      <c r="D4" s="3"/>
      <c r="E4" s="4" t="s">
        <v>84</v>
      </c>
      <c r="F4" s="4" t="s">
        <v>85</v>
      </c>
      <c r="G4" s="34" t="s">
        <v>86</v>
      </c>
      <c r="H4" s="33" t="s">
        <v>87</v>
      </c>
      <c r="I4" s="32"/>
      <c r="J4" s="22" t="s">
        <v>84</v>
      </c>
      <c r="K4" s="22" t="s">
        <v>86</v>
      </c>
      <c r="L4" s="22"/>
      <c r="M4" s="3"/>
      <c r="N4" s="4" t="s">
        <v>84</v>
      </c>
      <c r="O4" s="4" t="s">
        <v>85</v>
      </c>
      <c r="P4" s="34" t="s">
        <v>86</v>
      </c>
      <c r="Q4" s="33" t="s">
        <v>87</v>
      </c>
      <c r="R4" s="32"/>
      <c r="S4" s="22" t="s">
        <v>84</v>
      </c>
      <c r="T4" s="22" t="s">
        <v>86</v>
      </c>
      <c r="U4" s="22"/>
      <c r="V4" s="3"/>
      <c r="W4" s="4" t="s">
        <v>84</v>
      </c>
      <c r="X4" s="4" t="s">
        <v>85</v>
      </c>
      <c r="Y4" s="34" t="s">
        <v>86</v>
      </c>
      <c r="Z4" s="33" t="s">
        <v>87</v>
      </c>
      <c r="AA4" s="32"/>
    </row>
    <row r="5" spans="2:27">
      <c r="B5" t="str">
        <f>sprint_milovy!A2</f>
        <v>Teplá Karolína</v>
      </c>
      <c r="C5" s="1">
        <f>sprint_milovy!AJ2</f>
        <v>7.6736111111110894E-3</v>
      </c>
      <c r="D5" s="6">
        <v>1</v>
      </c>
      <c r="E5" s="7" t="s">
        <v>38</v>
      </c>
      <c r="F5" s="7" t="s">
        <v>89</v>
      </c>
      <c r="G5" s="8">
        <v>6.3078703703703942E-3</v>
      </c>
      <c r="H5" s="14"/>
      <c r="I5" s="15"/>
      <c r="J5" s="22" t="str">
        <f>sprint_milovy!A2</f>
        <v>Teplá Karolína</v>
      </c>
      <c r="K5" s="23">
        <f>sprint_milovy!AM2</f>
        <v>8.8888888888889461E-3</v>
      </c>
      <c r="L5" s="23"/>
      <c r="M5" s="6">
        <v>1</v>
      </c>
      <c r="N5" s="7" t="s">
        <v>46</v>
      </c>
      <c r="O5" s="7" t="s">
        <v>91</v>
      </c>
      <c r="P5" s="8">
        <v>7.0949074074074803E-3</v>
      </c>
      <c r="Q5" s="20"/>
      <c r="R5" s="21"/>
      <c r="S5" s="22" t="str">
        <f>sprint_milovy!A2</f>
        <v>Teplá Karolína</v>
      </c>
      <c r="T5" s="23">
        <f>sprint_milovy!AJ2+sprint_milovy!AM2</f>
        <v>1.6562500000000036E-2</v>
      </c>
      <c r="U5" s="23"/>
      <c r="V5" s="6">
        <v>1</v>
      </c>
      <c r="W5" s="7" t="s">
        <v>46</v>
      </c>
      <c r="X5" s="7" t="s">
        <v>91</v>
      </c>
      <c r="Y5" s="8">
        <v>1.430555555555546E-2</v>
      </c>
      <c r="Z5" s="20"/>
      <c r="AA5" s="21"/>
    </row>
    <row r="6" spans="2:27">
      <c r="B6" t="str">
        <f>sprint_milovy!A3</f>
        <v>Hlubučková Kristýna</v>
      </c>
      <c r="C6" s="1">
        <f>sprint_milovy!AJ3</f>
        <v>1.0543981481481612E-2</v>
      </c>
      <c r="D6" s="9">
        <v>2</v>
      </c>
      <c r="E6" s="2" t="s">
        <v>71</v>
      </c>
      <c r="F6" s="2" t="s">
        <v>89</v>
      </c>
      <c r="G6" s="5">
        <v>6.5393518518517268E-3</v>
      </c>
      <c r="H6" s="16" t="s">
        <v>88</v>
      </c>
      <c r="I6" s="17">
        <f>G6-$G$5</f>
        <v>2.3148148148133263E-4</v>
      </c>
      <c r="J6" s="22" t="str">
        <f>sprint_milovy!A3</f>
        <v>Hlubučková Kristýna</v>
      </c>
      <c r="K6" s="23">
        <f>sprint_milovy!AM3</f>
        <v>1.0694444444444562E-2</v>
      </c>
      <c r="L6" s="23"/>
      <c r="M6" s="9">
        <v>2</v>
      </c>
      <c r="N6" s="2" t="s">
        <v>38</v>
      </c>
      <c r="O6" s="2" t="s">
        <v>89</v>
      </c>
      <c r="P6" s="5">
        <v>8.0439814814814437E-3</v>
      </c>
      <c r="Q6" s="16" t="s">
        <v>88</v>
      </c>
      <c r="R6" s="17">
        <f>P6-$P$5</f>
        <v>9.4907407407396338E-4</v>
      </c>
      <c r="S6" s="22" t="str">
        <f>sprint_milovy!A3</f>
        <v>Hlubučková Kristýna</v>
      </c>
      <c r="T6" s="23">
        <f>sprint_milovy!AJ3+sprint_milovy!AM3</f>
        <v>2.1238425925926174E-2</v>
      </c>
      <c r="U6" s="23"/>
      <c r="V6" s="9">
        <v>2</v>
      </c>
      <c r="W6" s="2" t="s">
        <v>38</v>
      </c>
      <c r="X6" s="2" t="s">
        <v>89</v>
      </c>
      <c r="Y6" s="5">
        <v>1.4351851851851838E-2</v>
      </c>
      <c r="Z6" s="16" t="s">
        <v>88</v>
      </c>
      <c r="AA6" s="17">
        <f t="shared" ref="AA6:AA41" si="0">Y6-$Y$5</f>
        <v>4.6296296296377548E-5</v>
      </c>
    </row>
    <row r="7" spans="2:27">
      <c r="B7" t="str">
        <f>sprint_milovy!A4</f>
        <v>Vojta Daněk</v>
      </c>
      <c r="C7" s="1">
        <f>sprint_milovy!AJ4</f>
        <v>7.9282407407407218E-3</v>
      </c>
      <c r="D7" s="9">
        <v>3</v>
      </c>
      <c r="E7" s="2" t="s">
        <v>83</v>
      </c>
      <c r="F7" s="2" t="s">
        <v>89</v>
      </c>
      <c r="G7" s="5">
        <v>6.6087962962964042E-3</v>
      </c>
      <c r="H7" s="16" t="s">
        <v>88</v>
      </c>
      <c r="I7" s="17">
        <f t="shared" ref="I7:I42" si="1">G7-$G$5</f>
        <v>3.0092592592600997E-4</v>
      </c>
      <c r="J7" s="22" t="str">
        <f>sprint_milovy!A4</f>
        <v>Vojta Daněk</v>
      </c>
      <c r="K7" s="23">
        <f>sprint_milovy!AM4</f>
        <v>1.0740740740740606E-2</v>
      </c>
      <c r="L7" s="23"/>
      <c r="M7" s="9">
        <v>3</v>
      </c>
      <c r="N7" s="2" t="s">
        <v>72</v>
      </c>
      <c r="O7" s="2" t="s">
        <v>89</v>
      </c>
      <c r="P7" s="5">
        <v>8.0787037037036713E-3</v>
      </c>
      <c r="Q7" s="16" t="s">
        <v>88</v>
      </c>
      <c r="R7" s="17">
        <f t="shared" ref="R7:R40" si="2">P7-$P$5</f>
        <v>9.8379629629619103E-4</v>
      </c>
      <c r="S7" s="22" t="str">
        <f>sprint_milovy!A4</f>
        <v>Vojta Daněk</v>
      </c>
      <c r="T7" s="23">
        <f>sprint_milovy!AJ4+sprint_milovy!AM4</f>
        <v>1.8668981481481328E-2</v>
      </c>
      <c r="U7" s="23"/>
      <c r="V7" s="9">
        <v>3</v>
      </c>
      <c r="W7" s="2" t="s">
        <v>83</v>
      </c>
      <c r="X7" s="2" t="s">
        <v>89</v>
      </c>
      <c r="Y7" s="5">
        <v>1.5104166666666696E-2</v>
      </c>
      <c r="Z7" s="16" t="s">
        <v>88</v>
      </c>
      <c r="AA7" s="17">
        <f t="shared" si="0"/>
        <v>7.9861111111123595E-4</v>
      </c>
    </row>
    <row r="8" spans="2:27">
      <c r="B8" t="str">
        <f>sprint_milovy!A5</f>
        <v>Rusý Tomáš</v>
      </c>
      <c r="C8" s="1">
        <f>sprint_milovy!AJ5</f>
        <v>6.3078703703703942E-3</v>
      </c>
      <c r="D8" s="9">
        <v>4</v>
      </c>
      <c r="E8" s="2" t="s">
        <v>41</v>
      </c>
      <c r="F8" s="2" t="s">
        <v>89</v>
      </c>
      <c r="G8" s="5">
        <v>6.6319444444442599E-3</v>
      </c>
      <c r="H8" s="16" t="s">
        <v>88</v>
      </c>
      <c r="I8" s="17">
        <f t="shared" si="1"/>
        <v>3.2407407407386568E-4</v>
      </c>
      <c r="J8" s="22" t="str">
        <f>sprint_milovy!A5</f>
        <v>Rusý Tomáš</v>
      </c>
      <c r="K8" s="23">
        <f>sprint_milovy!AM5</f>
        <v>8.0439814814814437E-3</v>
      </c>
      <c r="L8" s="23"/>
      <c r="M8" s="9">
        <v>4</v>
      </c>
      <c r="N8" s="2" t="s">
        <v>49</v>
      </c>
      <c r="O8" s="2" t="s">
        <v>89</v>
      </c>
      <c r="P8" s="5">
        <v>8.11342592592601E-3</v>
      </c>
      <c r="Q8" s="16" t="s">
        <v>88</v>
      </c>
      <c r="R8" s="17">
        <f t="shared" si="2"/>
        <v>1.0185185185185297E-3</v>
      </c>
      <c r="S8" s="22" t="str">
        <f>sprint_milovy!A5</f>
        <v>Rusý Tomáš</v>
      </c>
      <c r="T8" s="23">
        <f>sprint_milovy!AJ5+sprint_milovy!AM5</f>
        <v>1.4351851851851838E-2</v>
      </c>
      <c r="U8" s="23"/>
      <c r="V8" s="9">
        <v>4</v>
      </c>
      <c r="W8" s="2" t="s">
        <v>49</v>
      </c>
      <c r="X8" s="2" t="s">
        <v>89</v>
      </c>
      <c r="Y8" s="5">
        <v>1.5115740740740735E-2</v>
      </c>
      <c r="Z8" s="16" t="s">
        <v>88</v>
      </c>
      <c r="AA8" s="17">
        <f t="shared" si="0"/>
        <v>8.1018518518527483E-4</v>
      </c>
    </row>
    <row r="9" spans="2:27">
      <c r="B9" t="str">
        <f>sprint_milovy!A6</f>
        <v>Hájek Adam</v>
      </c>
      <c r="C9" s="1">
        <f>sprint_milovy!AJ6</f>
        <v>9.5138888888888218E-3</v>
      </c>
      <c r="D9" s="9">
        <v>5</v>
      </c>
      <c r="E9" s="2" t="s">
        <v>49</v>
      </c>
      <c r="F9" s="2" t="s">
        <v>89</v>
      </c>
      <c r="G9" s="5">
        <v>7.0023148148147252E-3</v>
      </c>
      <c r="H9" s="16" t="s">
        <v>88</v>
      </c>
      <c r="I9" s="17">
        <f t="shared" si="1"/>
        <v>6.9444444444433095E-4</v>
      </c>
      <c r="J9" s="22" t="str">
        <f>sprint_milovy!A6</f>
        <v>Hájek Adam</v>
      </c>
      <c r="K9" s="23">
        <f>sprint_milovy!AM6</f>
        <v>8.2986111111110761E-3</v>
      </c>
      <c r="L9" s="23"/>
      <c r="M9" s="9">
        <v>5</v>
      </c>
      <c r="N9" s="2" t="s">
        <v>39</v>
      </c>
      <c r="O9" s="2" t="s">
        <v>89</v>
      </c>
      <c r="P9" s="5">
        <v>8.2986111111110761E-3</v>
      </c>
      <c r="Q9" s="16" t="s">
        <v>88</v>
      </c>
      <c r="R9" s="17">
        <f t="shared" si="2"/>
        <v>1.2037037037035958E-3</v>
      </c>
      <c r="S9" s="22" t="str">
        <f>sprint_milovy!A6</f>
        <v>Hájek Adam</v>
      </c>
      <c r="T9" s="23">
        <f>sprint_milovy!AJ6+sprint_milovy!AM6</f>
        <v>1.7812499999999898E-2</v>
      </c>
      <c r="U9" s="23"/>
      <c r="V9" s="9">
        <v>5</v>
      </c>
      <c r="W9" s="2" t="s">
        <v>71</v>
      </c>
      <c r="X9" s="2" t="s">
        <v>89</v>
      </c>
      <c r="Y9" s="5">
        <v>1.6030092592592471E-2</v>
      </c>
      <c r="Z9" s="16" t="s">
        <v>88</v>
      </c>
      <c r="AA9" s="17">
        <f t="shared" si="0"/>
        <v>1.7245370370370106E-3</v>
      </c>
    </row>
    <row r="10" spans="2:27">
      <c r="B10" t="str">
        <f>sprint_milovy!A7</f>
        <v>Čermák Matyáš</v>
      </c>
      <c r="C10" s="1">
        <f>sprint_milovy!AJ7</f>
        <v>1.0636574074074145E-2</v>
      </c>
      <c r="D10" s="9">
        <v>6</v>
      </c>
      <c r="E10" s="2" t="s">
        <v>46</v>
      </c>
      <c r="F10" s="2" t="s">
        <v>91</v>
      </c>
      <c r="G10" s="5">
        <v>7.2106481481479801E-3</v>
      </c>
      <c r="H10" s="16" t="s">
        <v>88</v>
      </c>
      <c r="I10" s="17">
        <f t="shared" si="1"/>
        <v>9.0277777777758583E-4</v>
      </c>
      <c r="J10" s="22" t="str">
        <f>sprint_milovy!A7</f>
        <v>Čermák Matyáš</v>
      </c>
      <c r="K10" s="23">
        <f>sprint_milovy!AM7</f>
        <v>1.4432870370370443E-2</v>
      </c>
      <c r="L10" s="23"/>
      <c r="M10" s="9">
        <v>6</v>
      </c>
      <c r="N10" s="2" t="s">
        <v>83</v>
      </c>
      <c r="O10" s="2" t="s">
        <v>89</v>
      </c>
      <c r="P10" s="5">
        <v>8.4953703703702921E-3</v>
      </c>
      <c r="Q10" s="16" t="s">
        <v>88</v>
      </c>
      <c r="R10" s="17">
        <f t="shared" si="2"/>
        <v>1.4004629629628118E-3</v>
      </c>
      <c r="S10" s="22" t="str">
        <f>sprint_milovy!A7</f>
        <v>Čermák Matyáš</v>
      </c>
      <c r="T10" s="23">
        <f>sprint_milovy!AJ7+sprint_milovy!AM7</f>
        <v>2.5069444444444589E-2</v>
      </c>
      <c r="U10" s="23"/>
      <c r="V10" s="9">
        <v>6</v>
      </c>
      <c r="W10" s="2" t="s">
        <v>32</v>
      </c>
      <c r="X10" s="2" t="s">
        <v>92</v>
      </c>
      <c r="Y10" s="5">
        <v>1.6562500000000036E-2</v>
      </c>
      <c r="Z10" s="16" t="s">
        <v>88</v>
      </c>
      <c r="AA10" s="17">
        <f t="shared" si="0"/>
        <v>2.2569444444445752E-3</v>
      </c>
    </row>
    <row r="11" spans="2:27">
      <c r="B11" t="str">
        <f>sprint_milovy!A8</f>
        <v>Jíra Tomáš</v>
      </c>
      <c r="C11" s="1">
        <f>sprint_milovy!AJ8</f>
        <v>6.6319444444442599E-3</v>
      </c>
      <c r="D11" s="9">
        <v>7</v>
      </c>
      <c r="E11" s="2" t="s">
        <v>63</v>
      </c>
      <c r="F11" s="2" t="s">
        <v>89</v>
      </c>
      <c r="G11" s="5">
        <v>7.4768518518519844E-3</v>
      </c>
      <c r="H11" s="16" t="s">
        <v>88</v>
      </c>
      <c r="I11" s="17">
        <f t="shared" si="1"/>
        <v>1.1689814814815902E-3</v>
      </c>
      <c r="J11" s="22" t="str">
        <f>sprint_milovy!A8</f>
        <v>Jíra Tomáš</v>
      </c>
      <c r="K11" s="23">
        <f>sprint_milovy!AM8</f>
        <v>1.0462962962963007E-2</v>
      </c>
      <c r="L11" s="23"/>
      <c r="M11" s="9">
        <v>7</v>
      </c>
      <c r="N11" s="2" t="s">
        <v>48</v>
      </c>
      <c r="O11" s="2" t="s">
        <v>89</v>
      </c>
      <c r="P11" s="5">
        <v>8.7615740740740744E-3</v>
      </c>
      <c r="Q11" s="16" t="s">
        <v>88</v>
      </c>
      <c r="R11" s="17">
        <f t="shared" si="2"/>
        <v>1.6666666666665941E-3</v>
      </c>
      <c r="S11" s="22" t="str">
        <f>sprint_milovy!A8</f>
        <v>Jíra Tomáš</v>
      </c>
      <c r="T11" s="23">
        <f>sprint_milovy!AJ8+sprint_milovy!AM8</f>
        <v>1.7094907407407267E-2</v>
      </c>
      <c r="U11" s="23"/>
      <c r="V11" s="9">
        <v>7</v>
      </c>
      <c r="W11" s="2" t="s">
        <v>72</v>
      </c>
      <c r="X11" s="2" t="s">
        <v>89</v>
      </c>
      <c r="Y11" s="5">
        <v>1.6689814814814796E-2</v>
      </c>
      <c r="Z11" s="16" t="s">
        <v>88</v>
      </c>
      <c r="AA11" s="17">
        <f t="shared" si="0"/>
        <v>2.3842592592593359E-3</v>
      </c>
    </row>
    <row r="12" spans="2:27">
      <c r="B12" t="str">
        <f>sprint_milovy!A9</f>
        <v>Kováříková Marie</v>
      </c>
      <c r="C12" s="1">
        <f>sprint_milovy!AJ9</f>
        <v>1.0023148148148087E-2</v>
      </c>
      <c r="D12" s="9">
        <v>8</v>
      </c>
      <c r="E12" s="2" t="s">
        <v>32</v>
      </c>
      <c r="F12" s="2" t="s">
        <v>92</v>
      </c>
      <c r="G12" s="5">
        <v>7.6736111111110894E-3</v>
      </c>
      <c r="H12" s="16" t="s">
        <v>88</v>
      </c>
      <c r="I12" s="17">
        <f t="shared" si="1"/>
        <v>1.3657407407406952E-3</v>
      </c>
      <c r="J12" s="22" t="str">
        <f>sprint_milovy!A9</f>
        <v>Kováříková Marie</v>
      </c>
      <c r="K12" s="23">
        <f>sprint_milovy!AM9</f>
        <v>1.287037037037031E-2</v>
      </c>
      <c r="L12" s="23"/>
      <c r="M12" s="9">
        <v>8</v>
      </c>
      <c r="N12" s="2" t="s">
        <v>32</v>
      </c>
      <c r="O12" s="2" t="s">
        <v>92</v>
      </c>
      <c r="P12" s="5">
        <v>8.8888888888889461E-3</v>
      </c>
      <c r="Q12" s="16" t="s">
        <v>88</v>
      </c>
      <c r="R12" s="17">
        <f t="shared" si="2"/>
        <v>1.7939814814814659E-3</v>
      </c>
      <c r="S12" s="22" t="str">
        <f>sprint_milovy!A9</f>
        <v>Kováříková Marie</v>
      </c>
      <c r="T12" s="23">
        <f>sprint_milovy!AJ9+sprint_milovy!AM9</f>
        <v>2.2893518518518396E-2</v>
      </c>
      <c r="U12" s="23"/>
      <c r="V12" s="9">
        <v>8</v>
      </c>
      <c r="W12" s="2" t="s">
        <v>41</v>
      </c>
      <c r="X12" s="2" t="s">
        <v>89</v>
      </c>
      <c r="Y12" s="5">
        <v>1.7094907407407267E-2</v>
      </c>
      <c r="Z12" s="16" t="s">
        <v>88</v>
      </c>
      <c r="AA12" s="17">
        <f t="shared" si="0"/>
        <v>2.7893518518518068E-3</v>
      </c>
    </row>
    <row r="13" spans="2:27">
      <c r="B13" t="str">
        <f>sprint_milovy!A10</f>
        <v>Sheshikova Anastasia</v>
      </c>
      <c r="C13" s="1">
        <f>sprint_milovy!AJ10</f>
        <v>1.1597222222222259E-2</v>
      </c>
      <c r="D13" s="9">
        <v>9</v>
      </c>
      <c r="E13" s="2" t="s">
        <v>64</v>
      </c>
      <c r="F13" s="2" t="s">
        <v>89</v>
      </c>
      <c r="G13" s="5">
        <v>7.8009259259258501E-3</v>
      </c>
      <c r="H13" s="16" t="s">
        <v>88</v>
      </c>
      <c r="I13" s="17">
        <f t="shared" si="1"/>
        <v>1.4930555555554559E-3</v>
      </c>
      <c r="J13" s="22" t="str">
        <f>sprint_milovy!A10</f>
        <v>Sheshikova Anastasia</v>
      </c>
      <c r="K13" s="23">
        <f>sprint_milovy!AM10</f>
        <v>1.5555555555555656E-2</v>
      </c>
      <c r="L13" s="23"/>
      <c r="M13" s="9">
        <v>9</v>
      </c>
      <c r="N13" s="2" t="s">
        <v>69</v>
      </c>
      <c r="O13" s="2" t="s">
        <v>89</v>
      </c>
      <c r="P13" s="5">
        <v>9.004629629629668E-3</v>
      </c>
      <c r="Q13" s="16" t="s">
        <v>88</v>
      </c>
      <c r="R13" s="17">
        <f t="shared" si="2"/>
        <v>1.9097222222221877E-3</v>
      </c>
      <c r="S13" s="22" t="str">
        <f>sprint_milovy!A10</f>
        <v>Sheshikova Anastasia</v>
      </c>
      <c r="T13" s="23">
        <f>sprint_milovy!AJ10+sprint_milovy!AM10</f>
        <v>2.7152777777777914E-2</v>
      </c>
      <c r="U13" s="23"/>
      <c r="V13" s="9">
        <v>9</v>
      </c>
      <c r="W13" s="2" t="s">
        <v>81</v>
      </c>
      <c r="X13" s="2" t="s">
        <v>89</v>
      </c>
      <c r="Y13" s="5">
        <v>1.724537037037055E-2</v>
      </c>
      <c r="Z13" s="16" t="s">
        <v>88</v>
      </c>
      <c r="AA13" s="17">
        <f t="shared" si="0"/>
        <v>2.9398148148150893E-3</v>
      </c>
    </row>
    <row r="14" spans="2:27">
      <c r="B14" t="str">
        <f>sprint_milovy!A11</f>
        <v>Hausenblasová Kája</v>
      </c>
      <c r="C14" s="1">
        <f>sprint_milovy!AJ11</f>
        <v>1.000000000000012E-2</v>
      </c>
      <c r="D14" s="9">
        <v>10</v>
      </c>
      <c r="E14" s="2" t="s">
        <v>57</v>
      </c>
      <c r="F14" s="2" t="s">
        <v>89</v>
      </c>
      <c r="G14" s="5">
        <v>7.8703703703701944E-3</v>
      </c>
      <c r="H14" s="16" t="s">
        <v>88</v>
      </c>
      <c r="I14" s="17">
        <f t="shared" si="1"/>
        <v>1.5624999999998002E-3</v>
      </c>
      <c r="J14" s="22" t="str">
        <f>sprint_milovy!A11</f>
        <v>Hausenblasová Kája</v>
      </c>
      <c r="K14" s="23">
        <f>sprint_milovy!AM11</f>
        <v>1.1828703703703702E-2</v>
      </c>
      <c r="L14" s="23"/>
      <c r="M14" s="9">
        <v>10</v>
      </c>
      <c r="N14" s="2" t="s">
        <v>81</v>
      </c>
      <c r="O14" s="2" t="s">
        <v>89</v>
      </c>
      <c r="P14" s="5">
        <v>9.0740740740742343E-3</v>
      </c>
      <c r="Q14" s="16" t="s">
        <v>88</v>
      </c>
      <c r="R14" s="17">
        <f t="shared" si="2"/>
        <v>1.979166666666754E-3</v>
      </c>
      <c r="S14" s="22" t="str">
        <f>sprint_milovy!A11</f>
        <v>Hausenblasová Kája</v>
      </c>
      <c r="T14" s="23">
        <f>sprint_milovy!AJ11+sprint_milovy!AM11</f>
        <v>2.1828703703703822E-2</v>
      </c>
      <c r="U14" s="23"/>
      <c r="V14" s="9">
        <v>10</v>
      </c>
      <c r="W14" s="2" t="s">
        <v>63</v>
      </c>
      <c r="X14" s="2" t="s">
        <v>89</v>
      </c>
      <c r="Y14" s="5">
        <v>1.7395833333333388E-2</v>
      </c>
      <c r="Z14" s="16" t="s">
        <v>88</v>
      </c>
      <c r="AA14" s="17">
        <f t="shared" si="0"/>
        <v>3.0902777777779278E-3</v>
      </c>
    </row>
    <row r="15" spans="2:27">
      <c r="B15" t="str">
        <f>sprint_milovy!A12</f>
        <v>Gajda Jan</v>
      </c>
      <c r="C15" s="1">
        <f>sprint_milovy!AJ12</f>
        <v>8.1712962962963154E-3</v>
      </c>
      <c r="D15" s="9">
        <v>11</v>
      </c>
      <c r="E15" s="2" t="s">
        <v>36</v>
      </c>
      <c r="F15" s="2" t="s">
        <v>90</v>
      </c>
      <c r="G15" s="5">
        <v>7.9282407407407218E-3</v>
      </c>
      <c r="H15" s="16" t="s">
        <v>88</v>
      </c>
      <c r="I15" s="17">
        <f t="shared" si="1"/>
        <v>1.6203703703703276E-3</v>
      </c>
      <c r="J15" s="22" t="str">
        <f>sprint_milovy!A12</f>
        <v>Gajda Jan</v>
      </c>
      <c r="K15" s="23">
        <f>sprint_milovy!AM12</f>
        <v>9.0740740740742343E-3</v>
      </c>
      <c r="L15" s="23"/>
      <c r="M15" s="9">
        <v>11</v>
      </c>
      <c r="N15" s="2" t="s">
        <v>67</v>
      </c>
      <c r="O15" s="2" t="s">
        <v>89</v>
      </c>
      <c r="P15" s="5">
        <v>9.2245370370370727E-3</v>
      </c>
      <c r="Q15" s="16" t="s">
        <v>88</v>
      </c>
      <c r="R15" s="17">
        <f t="shared" si="2"/>
        <v>2.1296296296295925E-3</v>
      </c>
      <c r="S15" s="22" t="str">
        <f>sprint_milovy!A12</f>
        <v>Gajda Jan</v>
      </c>
      <c r="T15" s="23">
        <f>sprint_milovy!AJ12+sprint_milovy!AM12</f>
        <v>1.724537037037055E-2</v>
      </c>
      <c r="U15" s="23"/>
      <c r="V15" s="9">
        <v>11</v>
      </c>
      <c r="W15" s="2" t="s">
        <v>57</v>
      </c>
      <c r="X15" s="2" t="s">
        <v>89</v>
      </c>
      <c r="Y15" s="5">
        <v>1.7418981481481355E-2</v>
      </c>
      <c r="Z15" s="16" t="s">
        <v>88</v>
      </c>
      <c r="AA15" s="17">
        <f t="shared" si="0"/>
        <v>3.1134259259258945E-3</v>
      </c>
    </row>
    <row r="16" spans="2:27">
      <c r="B16" t="str">
        <f>sprint_milovy!A13</f>
        <v>Bejvlová Karolína</v>
      </c>
      <c r="C16" s="1">
        <f>sprint_milovy!AJ13</f>
        <v>8.1712962962962044E-3</v>
      </c>
      <c r="D16" s="9">
        <v>12</v>
      </c>
      <c r="E16" s="2" t="s">
        <v>82</v>
      </c>
      <c r="F16" s="2" t="s">
        <v>89</v>
      </c>
      <c r="G16" s="5">
        <v>8.1712962962962044E-3</v>
      </c>
      <c r="H16" s="16" t="s">
        <v>88</v>
      </c>
      <c r="I16" s="17">
        <f t="shared" si="1"/>
        <v>1.8634259259258101E-3</v>
      </c>
      <c r="J16" s="22" t="str">
        <f>sprint_milovy!A13</f>
        <v>Bejvlová Karolína</v>
      </c>
      <c r="K16" s="23">
        <f>sprint_milovy!AM13</f>
        <v>1.1342592592592626E-2</v>
      </c>
      <c r="L16" s="23"/>
      <c r="M16" s="9">
        <v>12</v>
      </c>
      <c r="N16" s="2" t="s">
        <v>74</v>
      </c>
      <c r="O16" s="2" t="s">
        <v>89</v>
      </c>
      <c r="P16" s="5">
        <v>9.3865740740741721E-3</v>
      </c>
      <c r="Q16" s="16" t="s">
        <v>88</v>
      </c>
      <c r="R16" s="17">
        <f t="shared" si="2"/>
        <v>2.2916666666666918E-3</v>
      </c>
      <c r="S16" s="22" t="str">
        <f>sprint_milovy!A13</f>
        <v>Bejvlová Karolína</v>
      </c>
      <c r="T16" s="23">
        <f>sprint_milovy!AJ13+sprint_milovy!AM13</f>
        <v>1.9513888888888831E-2</v>
      </c>
      <c r="U16" s="23"/>
      <c r="V16" s="9">
        <v>12</v>
      </c>
      <c r="W16" s="2" t="s">
        <v>64</v>
      </c>
      <c r="X16" s="2" t="s">
        <v>89</v>
      </c>
      <c r="Y16" s="5">
        <v>1.7696759259259176E-2</v>
      </c>
      <c r="Z16" s="16" t="s">
        <v>88</v>
      </c>
      <c r="AA16" s="17">
        <f t="shared" si="0"/>
        <v>3.3912037037037157E-3</v>
      </c>
    </row>
    <row r="17" spans="2:27">
      <c r="B17" t="str">
        <f>sprint_milovy!A14</f>
        <v>Škvor Ota</v>
      </c>
      <c r="C17" s="1">
        <f>sprint_milovy!AJ14</f>
        <v>6.6087962962964042E-3</v>
      </c>
      <c r="D17" s="9">
        <v>12</v>
      </c>
      <c r="E17" s="2" t="s">
        <v>81</v>
      </c>
      <c r="F17" s="2" t="s">
        <v>89</v>
      </c>
      <c r="G17" s="5">
        <v>8.1712962962963154E-3</v>
      </c>
      <c r="H17" s="16" t="s">
        <v>88</v>
      </c>
      <c r="I17" s="17">
        <f t="shared" si="1"/>
        <v>1.8634259259259212E-3</v>
      </c>
      <c r="J17" s="22" t="str">
        <f>sprint_milovy!A14</f>
        <v>Škvor Ota</v>
      </c>
      <c r="K17" s="23">
        <f>sprint_milovy!AM14</f>
        <v>8.4953703703702921E-3</v>
      </c>
      <c r="L17" s="23"/>
      <c r="M17" s="9">
        <v>13</v>
      </c>
      <c r="N17" s="2" t="s">
        <v>71</v>
      </c>
      <c r="O17" s="2" t="s">
        <v>89</v>
      </c>
      <c r="P17" s="5">
        <v>9.490740740740744E-3</v>
      </c>
      <c r="Q17" s="16" t="s">
        <v>88</v>
      </c>
      <c r="R17" s="17">
        <f t="shared" si="2"/>
        <v>2.3958333333332638E-3</v>
      </c>
      <c r="S17" s="22" t="str">
        <f>sprint_milovy!A14</f>
        <v>Škvor Ota</v>
      </c>
      <c r="T17" s="23">
        <f>sprint_milovy!AJ14+sprint_milovy!AM14</f>
        <v>1.5104166666666696E-2</v>
      </c>
      <c r="U17" s="23"/>
      <c r="V17" s="9">
        <v>13</v>
      </c>
      <c r="W17" s="2" t="s">
        <v>48</v>
      </c>
      <c r="X17" s="2" t="s">
        <v>89</v>
      </c>
      <c r="Y17" s="5">
        <v>1.7719907407407254E-2</v>
      </c>
      <c r="Z17" s="16" t="s">
        <v>88</v>
      </c>
      <c r="AA17" s="17">
        <f t="shared" si="0"/>
        <v>3.4143518518517935E-3</v>
      </c>
    </row>
    <row r="18" spans="2:27">
      <c r="B18" t="str">
        <f>sprint_milovy!A15</f>
        <v>Čechová Tereza</v>
      </c>
      <c r="C18" s="1">
        <f>sprint_milovy!AJ15</f>
        <v>7.0023148148147252E-3</v>
      </c>
      <c r="D18" s="9">
        <v>14</v>
      </c>
      <c r="E18" s="2" t="s">
        <v>58</v>
      </c>
      <c r="F18" s="2" t="s">
        <v>90</v>
      </c>
      <c r="G18" s="5">
        <v>8.1944444444445041E-3</v>
      </c>
      <c r="H18" s="16" t="s">
        <v>88</v>
      </c>
      <c r="I18" s="17">
        <f t="shared" si="1"/>
        <v>1.8865740740741099E-3</v>
      </c>
      <c r="J18" s="22" t="str">
        <f>sprint_milovy!A15</f>
        <v>Čechová Tereza</v>
      </c>
      <c r="K18" s="23">
        <f>sprint_milovy!AM15</f>
        <v>8.11342592592601E-3</v>
      </c>
      <c r="L18" s="23"/>
      <c r="M18" s="9">
        <v>14</v>
      </c>
      <c r="N18" s="2" t="s">
        <v>57</v>
      </c>
      <c r="O18" s="2" t="s">
        <v>89</v>
      </c>
      <c r="P18" s="5">
        <v>9.5486111111111605E-3</v>
      </c>
      <c r="Q18" s="16" t="s">
        <v>88</v>
      </c>
      <c r="R18" s="17">
        <f t="shared" si="2"/>
        <v>2.4537037037036802E-3</v>
      </c>
      <c r="S18" s="22" t="str">
        <f>sprint_milovy!A15</f>
        <v>Čechová Tereza</v>
      </c>
      <c r="T18" s="23">
        <f>sprint_milovy!AJ15+sprint_milovy!AM15</f>
        <v>1.5115740740740735E-2</v>
      </c>
      <c r="U18" s="23"/>
      <c r="V18" s="9">
        <v>14</v>
      </c>
      <c r="W18" s="2" t="s">
        <v>39</v>
      </c>
      <c r="X18" s="2" t="s">
        <v>89</v>
      </c>
      <c r="Y18" s="5">
        <v>1.7812499999999898E-2</v>
      </c>
      <c r="Z18" s="16" t="s">
        <v>88</v>
      </c>
      <c r="AA18" s="17">
        <f t="shared" si="0"/>
        <v>3.5069444444444375E-3</v>
      </c>
    </row>
    <row r="19" spans="2:27">
      <c r="B19" t="str">
        <f>sprint_milovy!A16</f>
        <v>Dlabaja Štěpán</v>
      </c>
      <c r="C19" s="1">
        <f>sprint_milovy!AJ16</f>
        <v>7.2106481481479801E-3</v>
      </c>
      <c r="D19" s="9">
        <v>15</v>
      </c>
      <c r="E19" s="2" t="s">
        <v>62</v>
      </c>
      <c r="F19" s="2" t="s">
        <v>89</v>
      </c>
      <c r="G19" s="5">
        <v>8.2523148148148096E-3</v>
      </c>
      <c r="H19" s="16" t="s">
        <v>88</v>
      </c>
      <c r="I19" s="17">
        <f t="shared" si="1"/>
        <v>1.9444444444444153E-3</v>
      </c>
      <c r="J19" s="22" t="str">
        <f>sprint_milovy!A16</f>
        <v>Dlabaja Štěpán</v>
      </c>
      <c r="K19" s="23">
        <f>sprint_milovy!AM16</f>
        <v>7.0949074074074803E-3</v>
      </c>
      <c r="L19" s="23"/>
      <c r="M19" s="9">
        <v>15</v>
      </c>
      <c r="N19" s="2" t="s">
        <v>64</v>
      </c>
      <c r="O19" s="2" t="s">
        <v>89</v>
      </c>
      <c r="P19" s="5">
        <v>9.8958333333333259E-3</v>
      </c>
      <c r="Q19" s="16" t="s">
        <v>88</v>
      </c>
      <c r="R19" s="17">
        <f t="shared" si="2"/>
        <v>2.8009259259258457E-3</v>
      </c>
      <c r="S19" s="22" t="str">
        <f>sprint_milovy!A16</f>
        <v>Dlabaja Štěpán</v>
      </c>
      <c r="T19" s="23">
        <f>sprint_milovy!AJ16+sprint_milovy!AM16</f>
        <v>1.430555555555546E-2</v>
      </c>
      <c r="U19" s="23"/>
      <c r="V19" s="9">
        <v>15</v>
      </c>
      <c r="W19" s="2" t="s">
        <v>67</v>
      </c>
      <c r="X19" s="2" t="s">
        <v>89</v>
      </c>
      <c r="Y19" s="5">
        <v>1.839120370370384E-2</v>
      </c>
      <c r="Z19" s="16" t="s">
        <v>88</v>
      </c>
      <c r="AA19" s="17">
        <f t="shared" si="0"/>
        <v>4.0856481481483797E-3</v>
      </c>
    </row>
    <row r="20" spans="2:27">
      <c r="B20" t="str">
        <f>sprint_milovy!A17</f>
        <v>Rýdel Jiří</v>
      </c>
      <c r="C20" s="1">
        <f>sprint_milovy!AJ17</f>
        <v>1.2094907407407485E-2</v>
      </c>
      <c r="D20" s="9">
        <v>16</v>
      </c>
      <c r="E20" s="2" t="s">
        <v>53</v>
      </c>
      <c r="F20" s="2" t="s">
        <v>90</v>
      </c>
      <c r="G20" s="5">
        <v>8.5763888888888973E-3</v>
      </c>
      <c r="H20" s="16" t="s">
        <v>88</v>
      </c>
      <c r="I20" s="17">
        <f t="shared" si="1"/>
        <v>2.2685185185185031E-3</v>
      </c>
      <c r="J20" s="22" t="str">
        <f>sprint_milovy!A17</f>
        <v>Rýdel Jiří</v>
      </c>
      <c r="K20" s="23">
        <f>sprint_milovy!AM17</f>
        <v>1.3819444444444495E-2</v>
      </c>
      <c r="L20" s="23"/>
      <c r="M20" s="9">
        <v>16</v>
      </c>
      <c r="N20" s="2" t="s">
        <v>63</v>
      </c>
      <c r="O20" s="2" t="s">
        <v>89</v>
      </c>
      <c r="P20" s="5">
        <v>9.9189814814814037E-3</v>
      </c>
      <c r="Q20" s="16" t="s">
        <v>88</v>
      </c>
      <c r="R20" s="17">
        <f t="shared" si="2"/>
        <v>2.8240740740739234E-3</v>
      </c>
      <c r="S20" s="22" t="str">
        <f>sprint_milovy!A17</f>
        <v>Rýdel Jiří</v>
      </c>
      <c r="T20" s="23">
        <f>sprint_milovy!AJ17+sprint_milovy!AM17</f>
        <v>2.591435185185198E-2</v>
      </c>
      <c r="U20" s="23"/>
      <c r="V20" s="9">
        <v>16</v>
      </c>
      <c r="W20" s="2" t="s">
        <v>69</v>
      </c>
      <c r="X20" s="2" t="s">
        <v>89</v>
      </c>
      <c r="Y20" s="5">
        <v>1.8506944444444562E-2</v>
      </c>
      <c r="Z20" s="16" t="s">
        <v>88</v>
      </c>
      <c r="AA20" s="17">
        <f t="shared" si="0"/>
        <v>4.2013888888891016E-3</v>
      </c>
    </row>
    <row r="21" spans="2:27">
      <c r="B21" t="str">
        <f>sprint_milovy!A18</f>
        <v xml:space="preserve">Čermáková Kateřina </v>
      </c>
      <c r="C21" s="1">
        <f>sprint_milovy!AJ18</f>
        <v>1.1504629629629504E-2</v>
      </c>
      <c r="D21" s="9">
        <v>17</v>
      </c>
      <c r="E21" s="2" t="s">
        <v>72</v>
      </c>
      <c r="F21" s="2" t="s">
        <v>89</v>
      </c>
      <c r="G21" s="5">
        <v>8.6111111111111249E-3</v>
      </c>
      <c r="H21" s="16" t="s">
        <v>88</v>
      </c>
      <c r="I21" s="17">
        <f t="shared" si="1"/>
        <v>2.3032407407407307E-3</v>
      </c>
      <c r="J21" s="22" t="str">
        <f>sprint_milovy!A18</f>
        <v xml:space="preserve">Čermáková Kateřina </v>
      </c>
      <c r="K21" s="23">
        <f>sprint_milovy!AM18</f>
        <v>1.8090277777777719E-2</v>
      </c>
      <c r="L21" s="23"/>
      <c r="M21" s="9">
        <v>17</v>
      </c>
      <c r="N21" s="2" t="s">
        <v>41</v>
      </c>
      <c r="O21" s="2" t="s">
        <v>89</v>
      </c>
      <c r="P21" s="5">
        <v>1.0462962962963007E-2</v>
      </c>
      <c r="Q21" s="16" t="s">
        <v>88</v>
      </c>
      <c r="R21" s="17">
        <f t="shared" si="2"/>
        <v>3.3680555555555269E-3</v>
      </c>
      <c r="S21" s="22" t="str">
        <f>sprint_milovy!A18</f>
        <v xml:space="preserve">Čermáková Kateřina </v>
      </c>
      <c r="T21" s="23">
        <f>sprint_milovy!AJ18+sprint_milovy!AM18</f>
        <v>2.9594907407407223E-2</v>
      </c>
      <c r="U21" s="23"/>
      <c r="V21" s="9">
        <v>17</v>
      </c>
      <c r="W21" s="2" t="s">
        <v>36</v>
      </c>
      <c r="X21" s="2" t="s">
        <v>90</v>
      </c>
      <c r="Y21" s="5">
        <v>1.8668981481481328E-2</v>
      </c>
      <c r="Z21" s="16" t="s">
        <v>88</v>
      </c>
      <c r="AA21" s="17">
        <f t="shared" si="0"/>
        <v>4.3634259259258679E-3</v>
      </c>
    </row>
    <row r="22" spans="2:27">
      <c r="B22" t="str">
        <f>sprint_milovy!A19</f>
        <v xml:space="preserve">Jirásek Kryštof </v>
      </c>
      <c r="C22" s="1">
        <f>sprint_milovy!AJ19</f>
        <v>8.5763888888888973E-3</v>
      </c>
      <c r="D22" s="9">
        <v>18</v>
      </c>
      <c r="E22" s="2" t="s">
        <v>61</v>
      </c>
      <c r="F22" s="2" t="s">
        <v>89</v>
      </c>
      <c r="G22" s="5">
        <v>8.8194444444443798E-3</v>
      </c>
      <c r="H22" s="16" t="s">
        <v>88</v>
      </c>
      <c r="I22" s="17">
        <f t="shared" si="1"/>
        <v>2.5115740740739856E-3</v>
      </c>
      <c r="J22" s="22" t="str">
        <f>sprint_milovy!A19</f>
        <v xml:space="preserve">Jirásek Kryštof </v>
      </c>
      <c r="K22" s="23">
        <f>sprint_milovy!AM19</f>
        <v>1.4490740740740859E-2</v>
      </c>
      <c r="L22" s="23"/>
      <c r="M22" s="9">
        <v>18</v>
      </c>
      <c r="N22" s="2" t="s">
        <v>62</v>
      </c>
      <c r="O22" s="2" t="s">
        <v>89</v>
      </c>
      <c r="P22" s="5">
        <v>1.0520833333333202E-2</v>
      </c>
      <c r="Q22" s="16" t="s">
        <v>88</v>
      </c>
      <c r="R22" s="17">
        <f t="shared" si="2"/>
        <v>3.4259259259257213E-3</v>
      </c>
      <c r="S22" s="22" t="str">
        <f>sprint_milovy!A19</f>
        <v xml:space="preserve">Jirásek Kryštof </v>
      </c>
      <c r="T22" s="23">
        <f>sprint_milovy!AJ19+sprint_milovy!AM19</f>
        <v>2.3067129629629757E-2</v>
      </c>
      <c r="U22" s="23"/>
      <c r="V22" s="9">
        <v>18</v>
      </c>
      <c r="W22" s="2" t="s">
        <v>62</v>
      </c>
      <c r="X22" s="2" t="s">
        <v>89</v>
      </c>
      <c r="Y22" s="5">
        <v>1.8773148148148011E-2</v>
      </c>
      <c r="Z22" s="16" t="s">
        <v>88</v>
      </c>
      <c r="AA22" s="17">
        <f t="shared" si="0"/>
        <v>4.4675925925925508E-3</v>
      </c>
    </row>
    <row r="23" spans="2:27">
      <c r="B23" t="str">
        <f>sprint_milovy!A20</f>
        <v>Klinkerová Magdaléna</v>
      </c>
      <c r="C23" s="1">
        <f>sprint_milovy!AJ20</f>
        <v>1.0289351851851869E-2</v>
      </c>
      <c r="D23" s="9">
        <v>19</v>
      </c>
      <c r="E23" s="2" t="s">
        <v>56</v>
      </c>
      <c r="F23" s="2" t="s">
        <v>89</v>
      </c>
      <c r="G23" s="5">
        <v>8.8888888888888351E-3</v>
      </c>
      <c r="H23" s="16" t="s">
        <v>88</v>
      </c>
      <c r="I23" s="17">
        <f t="shared" si="1"/>
        <v>2.5810185185184409E-3</v>
      </c>
      <c r="J23" s="22" t="str">
        <f>sprint_milovy!A20</f>
        <v>Klinkerová Magdaléna</v>
      </c>
      <c r="K23" s="23">
        <f>sprint_milovy!AM20</f>
        <v>1.9363425925925881E-2</v>
      </c>
      <c r="L23" s="23"/>
      <c r="M23" s="9">
        <v>19</v>
      </c>
      <c r="N23" s="2" t="s">
        <v>34</v>
      </c>
      <c r="O23" s="2" t="s">
        <v>89</v>
      </c>
      <c r="P23" s="5">
        <v>1.0694444444444562E-2</v>
      </c>
      <c r="Q23" s="16" t="s">
        <v>88</v>
      </c>
      <c r="R23" s="17">
        <f t="shared" si="2"/>
        <v>3.5995370370370816E-3</v>
      </c>
      <c r="S23" s="22" t="str">
        <f>sprint_milovy!A20</f>
        <v>Klinkerová Magdaléna</v>
      </c>
      <c r="T23" s="23">
        <f>sprint_milovy!AJ20+sprint_milovy!AM20</f>
        <v>2.965277777777775E-2</v>
      </c>
      <c r="U23" s="23"/>
      <c r="V23" s="9">
        <v>19</v>
      </c>
      <c r="W23" s="2" t="s">
        <v>82</v>
      </c>
      <c r="X23" s="2" t="s">
        <v>89</v>
      </c>
      <c r="Y23" s="5">
        <v>1.9513888888888831E-2</v>
      </c>
      <c r="Z23" s="16" t="s">
        <v>88</v>
      </c>
      <c r="AA23" s="17">
        <f t="shared" si="0"/>
        <v>5.2083333333333703E-3</v>
      </c>
    </row>
    <row r="24" spans="2:27">
      <c r="B24" t="str">
        <f>sprint_milovy!A21</f>
        <v xml:space="preserve">Svoboda Jáchym </v>
      </c>
      <c r="C24" s="1">
        <f>sprint_milovy!AJ21</f>
        <v>9.8726851851851372E-3</v>
      </c>
      <c r="D24" s="9">
        <v>20</v>
      </c>
      <c r="E24" s="2" t="s">
        <v>48</v>
      </c>
      <c r="F24" s="2" t="s">
        <v>89</v>
      </c>
      <c r="G24" s="5">
        <v>8.9583333333331794E-3</v>
      </c>
      <c r="H24" s="16" t="s">
        <v>88</v>
      </c>
      <c r="I24" s="17">
        <f t="shared" si="1"/>
        <v>2.6504629629627852E-3</v>
      </c>
      <c r="J24" s="22" t="str">
        <f>sprint_milovy!A21</f>
        <v xml:space="preserve">Svoboda Jáchym </v>
      </c>
      <c r="K24" s="23">
        <f>sprint_milovy!AM21</f>
        <v>1.2314814814814778E-2</v>
      </c>
      <c r="L24" s="23"/>
      <c r="M24" s="9">
        <v>20</v>
      </c>
      <c r="N24" s="2" t="s">
        <v>36</v>
      </c>
      <c r="O24" s="2" t="s">
        <v>90</v>
      </c>
      <c r="P24" s="5">
        <v>1.0740740740740606E-2</v>
      </c>
      <c r="Q24" s="16" t="s">
        <v>88</v>
      </c>
      <c r="R24" s="17">
        <f t="shared" si="2"/>
        <v>3.6458333333331261E-3</v>
      </c>
      <c r="S24" s="22" t="str">
        <f>sprint_milovy!A21</f>
        <v xml:space="preserve">Svoboda Jáchym </v>
      </c>
      <c r="T24" s="23">
        <f>sprint_milovy!AJ21+sprint_milovy!AM21</f>
        <v>2.2187499999999916E-2</v>
      </c>
      <c r="U24" s="23"/>
      <c r="V24" s="9">
        <v>20</v>
      </c>
      <c r="W24" s="2" t="s">
        <v>56</v>
      </c>
      <c r="X24" s="2" t="s">
        <v>89</v>
      </c>
      <c r="Y24" s="5">
        <v>2.0127314814814889E-2</v>
      </c>
      <c r="Z24" s="16" t="s">
        <v>88</v>
      </c>
      <c r="AA24" s="17">
        <f t="shared" si="0"/>
        <v>5.8217592592594292E-3</v>
      </c>
    </row>
    <row r="25" spans="2:27">
      <c r="B25" t="str">
        <f>sprint_milovy!A22</f>
        <v>Kamererová Valerie</v>
      </c>
      <c r="C25" s="1">
        <f>sprint_milovy!AJ22</f>
        <v>8.8888888888888351E-3</v>
      </c>
      <c r="D25" s="9">
        <v>21</v>
      </c>
      <c r="E25" s="2" t="s">
        <v>67</v>
      </c>
      <c r="F25" s="2" t="s">
        <v>89</v>
      </c>
      <c r="G25" s="5">
        <v>9.1666666666667673E-3</v>
      </c>
      <c r="H25" s="16" t="s">
        <v>88</v>
      </c>
      <c r="I25" s="17">
        <f t="shared" si="1"/>
        <v>2.8587962962963731E-3</v>
      </c>
      <c r="J25" s="22" t="str">
        <f>sprint_milovy!A22</f>
        <v>Kamererová Valerie</v>
      </c>
      <c r="K25" s="23">
        <f>sprint_milovy!AM22</f>
        <v>1.1238425925926054E-2</v>
      </c>
      <c r="L25" s="23"/>
      <c r="M25" s="9">
        <v>21</v>
      </c>
      <c r="N25" s="2" t="s">
        <v>65</v>
      </c>
      <c r="O25" s="2" t="s">
        <v>93</v>
      </c>
      <c r="P25" s="5">
        <v>1.0821759259259212E-2</v>
      </c>
      <c r="Q25" s="16" t="s">
        <v>88</v>
      </c>
      <c r="R25" s="17">
        <f t="shared" si="2"/>
        <v>3.7268518518517313E-3</v>
      </c>
      <c r="S25" s="22" t="str">
        <f>sprint_milovy!A22</f>
        <v>Kamererová Valerie</v>
      </c>
      <c r="T25" s="23">
        <f>sprint_milovy!AJ22+sprint_milovy!AM22</f>
        <v>2.0127314814814889E-2</v>
      </c>
      <c r="U25" s="23"/>
      <c r="V25" s="9">
        <v>21</v>
      </c>
      <c r="W25" s="2" t="s">
        <v>58</v>
      </c>
      <c r="X25" s="2" t="s">
        <v>90</v>
      </c>
      <c r="Y25" s="5">
        <v>2.0439814814814938E-2</v>
      </c>
      <c r="Z25" s="16" t="s">
        <v>88</v>
      </c>
      <c r="AA25" s="17">
        <f t="shared" si="0"/>
        <v>6.134259259259478E-3</v>
      </c>
    </row>
    <row r="26" spans="2:27">
      <c r="B26" t="str">
        <f>sprint_milovy!A23</f>
        <v>Procházková Mája</v>
      </c>
      <c r="C26" s="1">
        <f>sprint_milovy!AJ23</f>
        <v>7.8703703703701944E-3</v>
      </c>
      <c r="D26" s="9">
        <v>22</v>
      </c>
      <c r="E26" s="2" t="s">
        <v>69</v>
      </c>
      <c r="F26" s="2" t="s">
        <v>89</v>
      </c>
      <c r="G26" s="5">
        <v>9.5023148148148939E-3</v>
      </c>
      <c r="H26" s="16" t="s">
        <v>88</v>
      </c>
      <c r="I26" s="17">
        <f t="shared" si="1"/>
        <v>3.1944444444444997E-3</v>
      </c>
      <c r="J26" s="22" t="str">
        <f>sprint_milovy!A23</f>
        <v>Procházková Mája</v>
      </c>
      <c r="K26" s="23">
        <f>sprint_milovy!AM23</f>
        <v>9.5486111111111605E-3</v>
      </c>
      <c r="L26" s="23"/>
      <c r="M26" s="9">
        <v>22</v>
      </c>
      <c r="N26" s="2" t="s">
        <v>56</v>
      </c>
      <c r="O26" s="2" t="s">
        <v>89</v>
      </c>
      <c r="P26" s="5">
        <v>1.1238425925926054E-2</v>
      </c>
      <c r="Q26" s="16" t="s">
        <v>88</v>
      </c>
      <c r="R26" s="17">
        <f t="shared" si="2"/>
        <v>4.1435185185185741E-3</v>
      </c>
      <c r="S26" s="22" t="str">
        <f>sprint_milovy!A23</f>
        <v>Procházková Mája</v>
      </c>
      <c r="T26" s="23">
        <f>sprint_milovy!AJ23+sprint_milovy!AM23</f>
        <v>1.7418981481481355E-2</v>
      </c>
      <c r="U26" s="23"/>
      <c r="V26" s="9">
        <v>22</v>
      </c>
      <c r="W26" s="2" t="s">
        <v>74</v>
      </c>
      <c r="X26" s="2" t="s">
        <v>89</v>
      </c>
      <c r="Y26" s="5">
        <v>2.0914351851851976E-2</v>
      </c>
      <c r="Z26" s="16" t="s">
        <v>88</v>
      </c>
      <c r="AA26" s="17">
        <f t="shared" si="0"/>
        <v>6.6087962962965152E-3</v>
      </c>
    </row>
    <row r="27" spans="2:27">
      <c r="B27" t="str">
        <f>sprint_milovy!A24</f>
        <v xml:space="preserve">Felkel Jonáš </v>
      </c>
      <c r="C27" s="1">
        <f>sprint_milovy!AJ24</f>
        <v>8.1944444444445041E-3</v>
      </c>
      <c r="D27" s="9">
        <v>23</v>
      </c>
      <c r="E27" s="2" t="s">
        <v>39</v>
      </c>
      <c r="F27" s="2" t="s">
        <v>89</v>
      </c>
      <c r="G27" s="5">
        <v>9.5138888888888218E-3</v>
      </c>
      <c r="H27" s="16" t="s">
        <v>88</v>
      </c>
      <c r="I27" s="17">
        <f t="shared" si="1"/>
        <v>3.2060185185184276E-3</v>
      </c>
      <c r="J27" s="22" t="str">
        <f>sprint_milovy!A24</f>
        <v xml:space="preserve">Felkel Jonáš </v>
      </c>
      <c r="K27" s="23">
        <f>sprint_milovy!AM24</f>
        <v>1.2245370370370434E-2</v>
      </c>
      <c r="L27" s="23"/>
      <c r="M27" s="9">
        <v>23</v>
      </c>
      <c r="N27" s="2" t="s">
        <v>82</v>
      </c>
      <c r="O27" s="2" t="s">
        <v>89</v>
      </c>
      <c r="P27" s="5">
        <v>1.1342592592592626E-2</v>
      </c>
      <c r="Q27" s="16" t="s">
        <v>88</v>
      </c>
      <c r="R27" s="17">
        <f t="shared" si="2"/>
        <v>4.247685185185146E-3</v>
      </c>
      <c r="S27" s="22" t="str">
        <f>sprint_milovy!A24</f>
        <v xml:space="preserve">Felkel Jonáš </v>
      </c>
      <c r="T27" s="23">
        <f>sprint_milovy!AJ24+sprint_milovy!AM24</f>
        <v>2.0439814814814938E-2</v>
      </c>
      <c r="U27" s="23"/>
      <c r="V27" s="9">
        <v>23</v>
      </c>
      <c r="W27" s="2" t="s">
        <v>34</v>
      </c>
      <c r="X27" s="2" t="s">
        <v>89</v>
      </c>
      <c r="Y27" s="5">
        <v>2.1238425925926174E-2</v>
      </c>
      <c r="Z27" s="16" t="s">
        <v>88</v>
      </c>
      <c r="AA27" s="17">
        <f t="shared" si="0"/>
        <v>6.932870370370714E-3</v>
      </c>
    </row>
    <row r="28" spans="2:27">
      <c r="B28" t="str">
        <f>sprint_milovy!A25</f>
        <v>Zimmerová Kateřina</v>
      </c>
      <c r="C28" s="1">
        <f>sprint_milovy!AJ25</f>
        <v>1.1840277777777741E-2</v>
      </c>
      <c r="D28" s="9">
        <v>24</v>
      </c>
      <c r="E28" s="2" t="s">
        <v>55</v>
      </c>
      <c r="F28" s="2" t="s">
        <v>90</v>
      </c>
      <c r="G28" s="5">
        <v>9.8726851851851372E-3</v>
      </c>
      <c r="H28" s="16" t="s">
        <v>88</v>
      </c>
      <c r="I28" s="17">
        <f t="shared" si="1"/>
        <v>3.5648148148147429E-3</v>
      </c>
      <c r="J28" s="22" t="str">
        <f>sprint_milovy!A25</f>
        <v>Zimmerová Kateřina</v>
      </c>
      <c r="K28" s="23">
        <f>sprint_milovy!AM25</f>
        <v>1.1701388888888831E-2</v>
      </c>
      <c r="L28" s="23"/>
      <c r="M28" s="9">
        <v>24</v>
      </c>
      <c r="N28" s="2" t="s">
        <v>59</v>
      </c>
      <c r="O28" s="2" t="s">
        <v>89</v>
      </c>
      <c r="P28" s="5">
        <v>1.1701388888888831E-2</v>
      </c>
      <c r="Q28" s="16" t="s">
        <v>88</v>
      </c>
      <c r="R28" s="17">
        <f t="shared" si="2"/>
        <v>4.6064814814813504E-3</v>
      </c>
      <c r="S28" s="22" t="str">
        <f>sprint_milovy!A25</f>
        <v>Zimmerová Kateřina</v>
      </c>
      <c r="T28" s="23">
        <f>sprint_milovy!AJ25+sprint_milovy!AM25</f>
        <v>2.3541666666666572E-2</v>
      </c>
      <c r="U28" s="23"/>
      <c r="V28" s="9">
        <v>24</v>
      </c>
      <c r="W28" s="2" t="s">
        <v>61</v>
      </c>
      <c r="X28" s="2" t="s">
        <v>89</v>
      </c>
      <c r="Y28" s="5">
        <v>2.1469907407407396E-2</v>
      </c>
      <c r="Z28" s="16" t="s">
        <v>88</v>
      </c>
      <c r="AA28" s="17">
        <f t="shared" si="0"/>
        <v>7.1643518518519356E-3</v>
      </c>
    </row>
    <row r="29" spans="2:27">
      <c r="B29" t="str">
        <f>sprint_milovy!A26</f>
        <v>Křemen Štěpán</v>
      </c>
      <c r="C29" s="1">
        <f>sprint_milovy!AJ26</f>
        <v>1.1469907407407387E-2</v>
      </c>
      <c r="D29" s="9">
        <v>25</v>
      </c>
      <c r="E29" s="2" t="s">
        <v>44</v>
      </c>
      <c r="F29" s="2" t="s">
        <v>89</v>
      </c>
      <c r="G29" s="5">
        <v>1.000000000000012E-2</v>
      </c>
      <c r="H29" s="16" t="s">
        <v>88</v>
      </c>
      <c r="I29" s="17">
        <f t="shared" si="1"/>
        <v>3.6921296296297257E-3</v>
      </c>
      <c r="J29" s="22" t="str">
        <f>sprint_milovy!A26</f>
        <v>Křemen Štěpán</v>
      </c>
      <c r="K29" s="23">
        <f>sprint_milovy!AM26</f>
        <v>1.4918981481481519E-2</v>
      </c>
      <c r="L29" s="23"/>
      <c r="M29" s="9">
        <v>25</v>
      </c>
      <c r="N29" s="2" t="s">
        <v>44</v>
      </c>
      <c r="O29" s="2" t="s">
        <v>89</v>
      </c>
      <c r="P29" s="5">
        <v>1.1828703703703702E-2</v>
      </c>
      <c r="Q29" s="16" t="s">
        <v>88</v>
      </c>
      <c r="R29" s="17">
        <f t="shared" si="2"/>
        <v>4.7337962962962221E-3</v>
      </c>
      <c r="S29" s="22" t="str">
        <f>sprint_milovy!A26</f>
        <v>Křemen Štěpán</v>
      </c>
      <c r="T29" s="23">
        <f>sprint_milovy!AJ26+sprint_milovy!AM26</f>
        <v>2.6388888888888906E-2</v>
      </c>
      <c r="U29" s="23"/>
      <c r="V29" s="9">
        <v>25</v>
      </c>
      <c r="W29" s="2" t="s">
        <v>44</v>
      </c>
      <c r="X29" s="2" t="s">
        <v>89</v>
      </c>
      <c r="Y29" s="5">
        <v>2.1828703703703822E-2</v>
      </c>
      <c r="Z29" s="16" t="s">
        <v>88</v>
      </c>
      <c r="AA29" s="17">
        <f t="shared" si="0"/>
        <v>7.523148148148362E-3</v>
      </c>
    </row>
    <row r="30" spans="2:27">
      <c r="B30" t="str">
        <f>sprint_milovy!A27</f>
        <v>Hankovcová Helena</v>
      </c>
      <c r="C30" s="1">
        <f>sprint_milovy!AJ27</f>
        <v>8.8194444444443798E-3</v>
      </c>
      <c r="D30" s="9">
        <v>26</v>
      </c>
      <c r="E30" s="2" t="s">
        <v>42</v>
      </c>
      <c r="F30" s="2" t="s">
        <v>89</v>
      </c>
      <c r="G30" s="5">
        <v>1.0023148148148087E-2</v>
      </c>
      <c r="H30" s="16" t="s">
        <v>88</v>
      </c>
      <c r="I30" s="17">
        <f t="shared" si="1"/>
        <v>3.7152777777776924E-3</v>
      </c>
      <c r="J30" s="22" t="str">
        <f>sprint_milovy!A27</f>
        <v>Hankovcová Helena</v>
      </c>
      <c r="K30" s="23">
        <f>sprint_milovy!AM27</f>
        <v>1.2650462962963016E-2</v>
      </c>
      <c r="L30" s="23"/>
      <c r="M30" s="9">
        <v>26</v>
      </c>
      <c r="N30" s="2" t="s">
        <v>58</v>
      </c>
      <c r="O30" s="2" t="s">
        <v>90</v>
      </c>
      <c r="P30" s="5">
        <v>1.2245370370370434E-2</v>
      </c>
      <c r="Q30" s="16" t="s">
        <v>88</v>
      </c>
      <c r="R30" s="17">
        <f t="shared" si="2"/>
        <v>5.1504629629629539E-3</v>
      </c>
      <c r="S30" s="22" t="str">
        <f>sprint_milovy!A27</f>
        <v>Hankovcová Helena</v>
      </c>
      <c r="T30" s="23">
        <f>sprint_milovy!AJ27+sprint_milovy!AM27</f>
        <v>2.1469907407407396E-2</v>
      </c>
      <c r="U30" s="23"/>
      <c r="V30" s="9">
        <v>26</v>
      </c>
      <c r="W30" s="2" t="s">
        <v>55</v>
      </c>
      <c r="X30" s="2" t="s">
        <v>90</v>
      </c>
      <c r="Y30" s="5">
        <v>2.2187499999999916E-2</v>
      </c>
      <c r="Z30" s="16" t="s">
        <v>88</v>
      </c>
      <c r="AA30" s="17">
        <f t="shared" si="0"/>
        <v>7.8819444444444553E-3</v>
      </c>
    </row>
    <row r="31" spans="2:27">
      <c r="B31" t="str">
        <f>sprint_milovy!A28</f>
        <v>Semíková Lucie</v>
      </c>
      <c r="C31" s="1">
        <f>sprint_milovy!AJ28</f>
        <v>8.2523148148148096E-3</v>
      </c>
      <c r="D31" s="9">
        <v>27</v>
      </c>
      <c r="E31" s="2" t="s">
        <v>54</v>
      </c>
      <c r="F31" s="2" t="s">
        <v>90</v>
      </c>
      <c r="G31" s="5">
        <v>1.0289351851851869E-2</v>
      </c>
      <c r="H31" s="16" t="s">
        <v>88</v>
      </c>
      <c r="I31" s="17">
        <f t="shared" si="1"/>
        <v>3.9814814814814747E-3</v>
      </c>
      <c r="J31" s="22" t="str">
        <f>sprint_milovy!A28</f>
        <v>Semíková Lucie</v>
      </c>
      <c r="K31" s="23">
        <f>sprint_milovy!AM28</f>
        <v>1.0520833333333202E-2</v>
      </c>
      <c r="L31" s="23"/>
      <c r="M31" s="9">
        <v>27</v>
      </c>
      <c r="N31" s="2" t="s">
        <v>55</v>
      </c>
      <c r="O31" s="2" t="s">
        <v>90</v>
      </c>
      <c r="P31" s="5">
        <v>1.2314814814814778E-2</v>
      </c>
      <c r="Q31" s="16" t="s">
        <v>88</v>
      </c>
      <c r="R31" s="17">
        <f t="shared" si="2"/>
        <v>5.2199074074072982E-3</v>
      </c>
      <c r="S31" s="22" t="str">
        <f>sprint_milovy!A28</f>
        <v>Semíková Lucie</v>
      </c>
      <c r="T31" s="23">
        <f>sprint_milovy!AJ28+sprint_milovy!AM28</f>
        <v>1.8773148148148011E-2</v>
      </c>
      <c r="U31" s="23"/>
      <c r="V31" s="9">
        <v>27</v>
      </c>
      <c r="W31" s="2" t="s">
        <v>42</v>
      </c>
      <c r="X31" s="2" t="s">
        <v>89</v>
      </c>
      <c r="Y31" s="5">
        <v>2.2893518518518396E-2</v>
      </c>
      <c r="Z31" s="16" t="s">
        <v>88</v>
      </c>
      <c r="AA31" s="17">
        <f t="shared" si="0"/>
        <v>8.5879629629629362E-3</v>
      </c>
    </row>
    <row r="32" spans="2:27">
      <c r="B32" t="str">
        <f>sprint_milovy!A29</f>
        <v>Šafková Sofie</v>
      </c>
      <c r="C32" s="1">
        <f>sprint_milovy!AJ29</f>
        <v>7.4768518518519844E-3</v>
      </c>
      <c r="D32" s="9">
        <v>28</v>
      </c>
      <c r="E32" s="2" t="s">
        <v>34</v>
      </c>
      <c r="F32" s="2" t="s">
        <v>89</v>
      </c>
      <c r="G32" s="5">
        <v>1.0543981481481612E-2</v>
      </c>
      <c r="H32" s="16" t="s">
        <v>88</v>
      </c>
      <c r="I32" s="17">
        <f t="shared" si="1"/>
        <v>4.2361111111112182E-3</v>
      </c>
      <c r="J32" s="22" t="str">
        <f>sprint_milovy!A29</f>
        <v>Šafková Sofie</v>
      </c>
      <c r="K32" s="23">
        <f>sprint_milovy!AM29</f>
        <v>9.9189814814814037E-3</v>
      </c>
      <c r="L32" s="23"/>
      <c r="M32" s="9">
        <v>28</v>
      </c>
      <c r="N32" s="2" t="s">
        <v>61</v>
      </c>
      <c r="O32" s="2" t="s">
        <v>89</v>
      </c>
      <c r="P32" s="5">
        <v>1.2650462962963016E-2</v>
      </c>
      <c r="Q32" s="16" t="s">
        <v>88</v>
      </c>
      <c r="R32" s="17">
        <f t="shared" si="2"/>
        <v>5.5555555555555358E-3</v>
      </c>
      <c r="S32" s="22" t="str">
        <f>sprint_milovy!A29</f>
        <v>Šafková Sofie</v>
      </c>
      <c r="T32" s="23">
        <f>sprint_milovy!AJ29+sprint_milovy!AM29</f>
        <v>1.7395833333333388E-2</v>
      </c>
      <c r="U32" s="23"/>
      <c r="V32" s="9">
        <v>28</v>
      </c>
      <c r="W32" s="2" t="s">
        <v>53</v>
      </c>
      <c r="X32" s="2" t="s">
        <v>90</v>
      </c>
      <c r="Y32" s="5">
        <v>2.3067129629629757E-2</v>
      </c>
      <c r="Z32" s="16" t="s">
        <v>88</v>
      </c>
      <c r="AA32" s="17">
        <f t="shared" si="0"/>
        <v>8.7615740740742964E-3</v>
      </c>
    </row>
    <row r="33" spans="2:27">
      <c r="B33" t="str">
        <f>sprint_milovy!A30</f>
        <v>Šafka Sebastian</v>
      </c>
      <c r="C33" s="1">
        <f>sprint_milovy!AJ30</f>
        <v>7.8009259259258501E-3</v>
      </c>
      <c r="D33" s="9">
        <v>29</v>
      </c>
      <c r="E33" s="2" t="s">
        <v>73</v>
      </c>
      <c r="F33" s="2" t="s">
        <v>89</v>
      </c>
      <c r="G33" s="5">
        <v>1.056712962962969E-2</v>
      </c>
      <c r="H33" s="16" t="s">
        <v>88</v>
      </c>
      <c r="I33" s="17">
        <f t="shared" si="1"/>
        <v>4.2592592592592959E-3</v>
      </c>
      <c r="J33" s="22" t="str">
        <f>sprint_milovy!A30</f>
        <v>Šafka Sebastian</v>
      </c>
      <c r="K33" s="23">
        <f>sprint_milovy!AM30</f>
        <v>9.8958333333333259E-3</v>
      </c>
      <c r="L33" s="23"/>
      <c r="M33" s="9">
        <v>29</v>
      </c>
      <c r="N33" s="2" t="s">
        <v>42</v>
      </c>
      <c r="O33" s="2" t="s">
        <v>89</v>
      </c>
      <c r="P33" s="5">
        <v>1.287037037037031E-2</v>
      </c>
      <c r="Q33" s="16" t="s">
        <v>88</v>
      </c>
      <c r="R33" s="17">
        <f t="shared" si="2"/>
        <v>5.7754629629628296E-3</v>
      </c>
      <c r="S33" s="22" t="str">
        <f>sprint_milovy!A30</f>
        <v>Šafka Sebastian</v>
      </c>
      <c r="T33" s="23">
        <f>sprint_milovy!AJ30+sprint_milovy!AM30</f>
        <v>1.7696759259259176E-2</v>
      </c>
      <c r="U33" s="23"/>
      <c r="V33" s="9">
        <v>29</v>
      </c>
      <c r="W33" s="2" t="s">
        <v>59</v>
      </c>
      <c r="X33" s="2" t="s">
        <v>89</v>
      </c>
      <c r="Y33" s="5">
        <v>2.3541666666666572E-2</v>
      </c>
      <c r="Z33" s="16" t="s">
        <v>88</v>
      </c>
      <c r="AA33" s="17">
        <f t="shared" si="0"/>
        <v>9.2361111111111116E-3</v>
      </c>
    </row>
    <row r="34" spans="2:27">
      <c r="B34" t="str">
        <f>sprint_milovy!A31</f>
        <v>Doležalová Monika</v>
      </c>
      <c r="C34" s="1">
        <f>sprint_milovy!AJ31</f>
        <v>8.9583333333331794E-3</v>
      </c>
      <c r="D34" s="9">
        <v>30</v>
      </c>
      <c r="E34" s="2" t="s">
        <v>40</v>
      </c>
      <c r="F34" s="2" t="s">
        <v>89</v>
      </c>
      <c r="G34" s="5">
        <v>1.0636574074074145E-2</v>
      </c>
      <c r="H34" s="16" t="s">
        <v>88</v>
      </c>
      <c r="I34" s="17">
        <f t="shared" si="1"/>
        <v>4.3287037037037512E-3</v>
      </c>
      <c r="J34" s="22" t="str">
        <f>sprint_milovy!A31</f>
        <v>Doležalová Monika</v>
      </c>
      <c r="K34" s="23">
        <f>sprint_milovy!AM31</f>
        <v>8.7615740740740744E-3</v>
      </c>
      <c r="L34" s="23"/>
      <c r="M34" s="9">
        <v>30</v>
      </c>
      <c r="N34" s="2" t="s">
        <v>51</v>
      </c>
      <c r="O34" s="2" t="s">
        <v>101</v>
      </c>
      <c r="P34" s="5">
        <v>1.3819444444444495E-2</v>
      </c>
      <c r="Q34" s="16" t="s">
        <v>88</v>
      </c>
      <c r="R34" s="17">
        <f t="shared" si="2"/>
        <v>6.724537037037015E-3</v>
      </c>
      <c r="S34" s="22" t="str">
        <f>sprint_milovy!A31</f>
        <v>Doležalová Monika</v>
      </c>
      <c r="T34" s="23">
        <f>sprint_milovy!AJ31+sprint_milovy!AM31</f>
        <v>1.7719907407407254E-2</v>
      </c>
      <c r="U34" s="23"/>
      <c r="V34" s="9">
        <v>30</v>
      </c>
      <c r="W34" s="2" t="s">
        <v>40</v>
      </c>
      <c r="X34" s="2" t="s">
        <v>89</v>
      </c>
      <c r="Y34" s="5">
        <v>2.5069444444444589E-2</v>
      </c>
      <c r="Z34" s="16" t="s">
        <v>88</v>
      </c>
      <c r="AA34" s="17">
        <f t="shared" si="0"/>
        <v>1.0763888888889128E-2</v>
      </c>
    </row>
    <row r="35" spans="2:27">
      <c r="B35" t="str">
        <f>sprint_milovy!A32</f>
        <v>Víšek Martin</v>
      </c>
      <c r="C35" s="1">
        <f>sprint_milovy!AJ32</f>
        <v>9.1666666666667673E-3</v>
      </c>
      <c r="D35" s="9">
        <v>31</v>
      </c>
      <c r="E35" s="2" t="s">
        <v>45</v>
      </c>
      <c r="F35" s="2" t="s">
        <v>89</v>
      </c>
      <c r="G35" s="5">
        <v>1.1331018518518476E-2</v>
      </c>
      <c r="H35" s="16" t="s">
        <v>88</v>
      </c>
      <c r="I35" s="17">
        <f t="shared" si="1"/>
        <v>5.0231481481480822E-3</v>
      </c>
      <c r="J35" s="22" t="str">
        <f>sprint_milovy!A32</f>
        <v>Víšek Martin</v>
      </c>
      <c r="K35" s="23">
        <f>sprint_milovy!AM32</f>
        <v>9.2245370370370727E-3</v>
      </c>
      <c r="L35" s="23"/>
      <c r="M35" s="9">
        <v>31</v>
      </c>
      <c r="N35" s="2" t="s">
        <v>40</v>
      </c>
      <c r="O35" s="2" t="s">
        <v>89</v>
      </c>
      <c r="P35" s="5">
        <v>1.4432870370370443E-2</v>
      </c>
      <c r="Q35" s="16" t="s">
        <v>88</v>
      </c>
      <c r="R35" s="17">
        <f t="shared" si="2"/>
        <v>7.3379629629629628E-3</v>
      </c>
      <c r="S35" s="22" t="str">
        <f>sprint_milovy!A32</f>
        <v>Víšek Martin</v>
      </c>
      <c r="T35" s="23">
        <f>sprint_milovy!AJ32+sprint_milovy!AM32</f>
        <v>1.839120370370384E-2</v>
      </c>
      <c r="U35" s="23"/>
      <c r="V35" s="9">
        <v>31</v>
      </c>
      <c r="W35" s="2" t="s">
        <v>51</v>
      </c>
      <c r="X35" s="2" t="s">
        <v>101</v>
      </c>
      <c r="Y35" s="5">
        <v>2.591435185185198E-2</v>
      </c>
      <c r="Z35" s="16" t="s">
        <v>88</v>
      </c>
      <c r="AA35" s="17">
        <f t="shared" si="0"/>
        <v>1.160879629629652E-2</v>
      </c>
    </row>
    <row r="36" spans="2:27">
      <c r="B36" t="str">
        <f>sprint_milovy!A33</f>
        <v>Štěpánková Ema</v>
      </c>
      <c r="C36" s="1">
        <f>sprint_milovy!AJ33</f>
        <v>1.5925925925925899E-2</v>
      </c>
      <c r="D36" s="9">
        <v>32</v>
      </c>
      <c r="E36" s="2" t="s">
        <v>60</v>
      </c>
      <c r="F36" s="2" t="s">
        <v>89</v>
      </c>
      <c r="G36" s="5">
        <v>1.1469907407407387E-2</v>
      </c>
      <c r="H36" s="16" t="s">
        <v>88</v>
      </c>
      <c r="I36" s="17">
        <f t="shared" si="1"/>
        <v>5.1620370370369928E-3</v>
      </c>
      <c r="J36" s="22" t="str">
        <f>sprint_milovy!A33</f>
        <v>Štěpánková Ema</v>
      </c>
      <c r="K36" s="23">
        <f>sprint_milovy!AM33</f>
        <v>1.9039351851851904E-2</v>
      </c>
      <c r="L36" s="23"/>
      <c r="M36" s="9">
        <v>32</v>
      </c>
      <c r="N36" s="2" t="s">
        <v>53</v>
      </c>
      <c r="O36" s="2" t="s">
        <v>90</v>
      </c>
      <c r="P36" s="5">
        <v>1.4490740740740859E-2</v>
      </c>
      <c r="Q36" s="16" t="s">
        <v>88</v>
      </c>
      <c r="R36" s="17">
        <f t="shared" si="2"/>
        <v>7.3958333333333792E-3</v>
      </c>
      <c r="S36" s="22" t="str">
        <f>sprint_milovy!A33</f>
        <v>Štěpánková Ema</v>
      </c>
      <c r="T36" s="23">
        <f>sprint_milovy!AJ33+sprint_milovy!AM33</f>
        <v>3.4965277777777803E-2</v>
      </c>
      <c r="U36" s="23"/>
      <c r="V36" s="9">
        <v>32</v>
      </c>
      <c r="W36" s="2" t="s">
        <v>73</v>
      </c>
      <c r="X36" s="2" t="s">
        <v>89</v>
      </c>
      <c r="Y36" s="5">
        <v>2.5995370370370474E-2</v>
      </c>
      <c r="Z36" s="16" t="s">
        <v>88</v>
      </c>
      <c r="AA36" s="17">
        <f t="shared" si="0"/>
        <v>1.1689814814815014E-2</v>
      </c>
    </row>
    <row r="37" spans="2:27">
      <c r="B37" t="str">
        <f>sprint_milovy!A34</f>
        <v>Kovářík Tomáš</v>
      </c>
      <c r="C37" s="1">
        <f>sprint_milovy!AJ34</f>
        <v>9.5023148148148939E-3</v>
      </c>
      <c r="D37" s="9">
        <v>33</v>
      </c>
      <c r="E37" s="2" t="s">
        <v>52</v>
      </c>
      <c r="F37" s="2" t="s">
        <v>90</v>
      </c>
      <c r="G37" s="5">
        <v>1.1504629629629504E-2</v>
      </c>
      <c r="H37" s="16" t="s">
        <v>88</v>
      </c>
      <c r="I37" s="17">
        <f t="shared" si="1"/>
        <v>5.1967592592591094E-3</v>
      </c>
      <c r="J37" s="22" t="str">
        <f>sprint_milovy!A34</f>
        <v>Kovářík Tomáš</v>
      </c>
      <c r="K37" s="23">
        <f>sprint_milovy!AM34</f>
        <v>9.004629629629668E-3</v>
      </c>
      <c r="L37" s="23"/>
      <c r="M37" s="9">
        <v>33</v>
      </c>
      <c r="N37" s="2" t="s">
        <v>60</v>
      </c>
      <c r="O37" s="2" t="s">
        <v>89</v>
      </c>
      <c r="P37" s="5">
        <v>1.4918981481481519E-2</v>
      </c>
      <c r="Q37" s="16" t="s">
        <v>88</v>
      </c>
      <c r="R37" s="17">
        <f t="shared" si="2"/>
        <v>7.8240740740740389E-3</v>
      </c>
      <c r="S37" s="22" t="str">
        <f>sprint_milovy!A34</f>
        <v>Kovářík Tomáš</v>
      </c>
      <c r="T37" s="23">
        <f>sprint_milovy!AJ34+sprint_milovy!AM34</f>
        <v>1.8506944444444562E-2</v>
      </c>
      <c r="U37" s="23"/>
      <c r="V37" s="9">
        <v>33</v>
      </c>
      <c r="W37" s="2" t="s">
        <v>60</v>
      </c>
      <c r="X37" s="2" t="s">
        <v>89</v>
      </c>
      <c r="Y37" s="5">
        <v>2.6388888888888906E-2</v>
      </c>
      <c r="Z37" s="16" t="s">
        <v>88</v>
      </c>
      <c r="AA37" s="17">
        <f t="shared" si="0"/>
        <v>1.2083333333333446E-2</v>
      </c>
    </row>
    <row r="38" spans="2:27">
      <c r="B38" t="str">
        <f>sprint_milovy!A35</f>
        <v>Chaloupka Viktor</v>
      </c>
      <c r="C38" s="1">
        <f>sprint_milovy!AJ35</f>
        <v>1.2835648148148304E-2</v>
      </c>
      <c r="D38" s="9">
        <v>34</v>
      </c>
      <c r="E38" s="2" t="s">
        <v>74</v>
      </c>
      <c r="F38" s="2" t="s">
        <v>89</v>
      </c>
      <c r="G38" s="5">
        <v>1.1527777777777803E-2</v>
      </c>
      <c r="H38" s="16" t="s">
        <v>88</v>
      </c>
      <c r="I38" s="17">
        <f t="shared" si="1"/>
        <v>5.2199074074074092E-3</v>
      </c>
      <c r="J38" s="22" t="str">
        <f>sprint_milovy!A35</f>
        <v>Chaloupka Viktor</v>
      </c>
      <c r="K38" s="23">
        <f>sprint_milovy!AM35</f>
        <v>1.5636574074074039E-2</v>
      </c>
      <c r="L38" s="23"/>
      <c r="M38" s="9">
        <v>34</v>
      </c>
      <c r="N38" s="2" t="s">
        <v>73</v>
      </c>
      <c r="O38" s="2" t="s">
        <v>89</v>
      </c>
      <c r="P38" s="5">
        <v>1.5428240740740784E-2</v>
      </c>
      <c r="Q38" s="16" t="s">
        <v>88</v>
      </c>
      <c r="R38" s="17">
        <f t="shared" si="2"/>
        <v>8.3333333333333037E-3</v>
      </c>
      <c r="S38" s="22" t="str">
        <f>sprint_milovy!A35</f>
        <v>Chaloupka Viktor</v>
      </c>
      <c r="T38" s="23">
        <f>sprint_milovy!AJ35+sprint_milovy!AM35</f>
        <v>2.8472222222222343E-2</v>
      </c>
      <c r="U38" s="23"/>
      <c r="V38" s="9">
        <v>34</v>
      </c>
      <c r="W38" s="2" t="s">
        <v>43</v>
      </c>
      <c r="X38" s="2" t="s">
        <v>89</v>
      </c>
      <c r="Y38" s="5">
        <v>2.7152777777777914E-2</v>
      </c>
      <c r="Z38" s="16" t="s">
        <v>88</v>
      </c>
      <c r="AA38" s="17">
        <f t="shared" si="0"/>
        <v>1.2847222222222454E-2</v>
      </c>
    </row>
    <row r="39" spans="2:27">
      <c r="B39" t="str">
        <f>sprint_milovy!A36</f>
        <v>Škvor Adam</v>
      </c>
      <c r="C39" s="1">
        <f>sprint_milovy!AJ36</f>
        <v>6.5393518518517268E-3</v>
      </c>
      <c r="D39" s="9">
        <v>35</v>
      </c>
      <c r="E39" s="2" t="s">
        <v>43</v>
      </c>
      <c r="F39" s="2" t="s">
        <v>89</v>
      </c>
      <c r="G39" s="5">
        <v>1.1597222222222259E-2</v>
      </c>
      <c r="H39" s="16" t="s">
        <v>88</v>
      </c>
      <c r="I39" s="17">
        <f t="shared" si="1"/>
        <v>5.2893518518518645E-3</v>
      </c>
      <c r="J39" s="22" t="str">
        <f>sprint_milovy!A36</f>
        <v>Škvor Adam</v>
      </c>
      <c r="K39" s="23">
        <f>sprint_milovy!AM36</f>
        <v>9.490740740740744E-3</v>
      </c>
      <c r="L39" s="23"/>
      <c r="M39" s="9">
        <v>35</v>
      </c>
      <c r="N39" s="2" t="s">
        <v>43</v>
      </c>
      <c r="O39" s="2" t="s">
        <v>89</v>
      </c>
      <c r="P39" s="5">
        <v>1.5555555555555656E-2</v>
      </c>
      <c r="Q39" s="16" t="s">
        <v>88</v>
      </c>
      <c r="R39" s="17">
        <f t="shared" si="2"/>
        <v>8.4606481481481755E-3</v>
      </c>
      <c r="S39" s="22" t="str">
        <f>sprint_milovy!A36</f>
        <v>Škvor Adam</v>
      </c>
      <c r="T39" s="23">
        <f>sprint_milovy!AJ36+sprint_milovy!AM36</f>
        <v>1.6030092592592471E-2</v>
      </c>
      <c r="U39" s="23"/>
      <c r="V39" s="9">
        <v>35</v>
      </c>
      <c r="W39" s="2" t="s">
        <v>70</v>
      </c>
      <c r="X39" s="2" t="s">
        <v>89</v>
      </c>
      <c r="Y39" s="5">
        <v>2.8472222222222343E-2</v>
      </c>
      <c r="Z39" s="16" t="s">
        <v>88</v>
      </c>
      <c r="AA39" s="17">
        <f t="shared" si="0"/>
        <v>1.4166666666666883E-2</v>
      </c>
    </row>
    <row r="40" spans="2:27">
      <c r="B40" t="str">
        <f>sprint_milovy!A37</f>
        <v>Gajda Martin</v>
      </c>
      <c r="C40" s="1">
        <f>sprint_milovy!AJ37</f>
        <v>8.6111111111111249E-3</v>
      </c>
      <c r="D40" s="9">
        <v>36</v>
      </c>
      <c r="E40" s="2" t="s">
        <v>59</v>
      </c>
      <c r="F40" s="2" t="s">
        <v>89</v>
      </c>
      <c r="G40" s="5">
        <v>1.1840277777777741E-2</v>
      </c>
      <c r="H40" s="16" t="s">
        <v>88</v>
      </c>
      <c r="I40" s="17">
        <f t="shared" si="1"/>
        <v>5.532407407407347E-3</v>
      </c>
      <c r="J40" s="22" t="str">
        <f>sprint_milovy!A37</f>
        <v>Gajda Martin</v>
      </c>
      <c r="K40" s="23">
        <f>sprint_milovy!AM37</f>
        <v>8.0787037037036713E-3</v>
      </c>
      <c r="L40" s="23"/>
      <c r="M40" s="9">
        <v>36</v>
      </c>
      <c r="N40" s="2" t="s">
        <v>70</v>
      </c>
      <c r="O40" s="2" t="s">
        <v>89</v>
      </c>
      <c r="P40" s="5">
        <v>1.5636574074074039E-2</v>
      </c>
      <c r="Q40" s="16" t="s">
        <v>88</v>
      </c>
      <c r="R40" s="17">
        <f t="shared" si="2"/>
        <v>8.5416666666665586E-3</v>
      </c>
      <c r="S40" s="22" t="str">
        <f>sprint_milovy!A37</f>
        <v>Gajda Martin</v>
      </c>
      <c r="T40" s="23">
        <f>sprint_milovy!AJ37+sprint_milovy!AM37</f>
        <v>1.6689814814814796E-2</v>
      </c>
      <c r="U40" s="23"/>
      <c r="V40" s="9">
        <v>36</v>
      </c>
      <c r="W40" s="2" t="s">
        <v>52</v>
      </c>
      <c r="X40" s="2" t="s">
        <v>90</v>
      </c>
      <c r="Y40" s="5">
        <v>2.9594907407407223E-2</v>
      </c>
      <c r="Z40" s="16" t="s">
        <v>88</v>
      </c>
      <c r="AA40" s="17">
        <f t="shared" si="0"/>
        <v>1.5289351851851762E-2</v>
      </c>
    </row>
    <row r="41" spans="2:27">
      <c r="B41" t="str">
        <f>sprint_milovy!A38</f>
        <v>Hájková Eliška</v>
      </c>
      <c r="C41" s="1">
        <f>sprint_milovy!AJ38</f>
        <v>1.056712962962969E-2</v>
      </c>
      <c r="D41" s="9">
        <v>37</v>
      </c>
      <c r="E41" s="2" t="s">
        <v>51</v>
      </c>
      <c r="F41" s="2" t="s">
        <v>101</v>
      </c>
      <c r="G41" s="5">
        <v>1.2094907407407485E-2</v>
      </c>
      <c r="H41" s="16" t="s">
        <v>88</v>
      </c>
      <c r="I41" s="17">
        <f t="shared" si="1"/>
        <v>5.7870370370370905E-3</v>
      </c>
      <c r="J41" s="22" t="str">
        <f>sprint_milovy!A38</f>
        <v>Hájková Eliška</v>
      </c>
      <c r="K41" s="23">
        <f>sprint_milovy!AM38</f>
        <v>1.5428240740740784E-2</v>
      </c>
      <c r="L41" s="23"/>
      <c r="M41" s="9">
        <v>37</v>
      </c>
      <c r="N41" s="2" t="s">
        <v>52</v>
      </c>
      <c r="O41" s="2" t="s">
        <v>90</v>
      </c>
      <c r="P41" s="5">
        <v>1.8090277777777719E-2</v>
      </c>
      <c r="Q41" s="16" t="s">
        <v>88</v>
      </c>
      <c r="R41" s="17">
        <f>P41-$P$5</f>
        <v>1.0995370370370239E-2</v>
      </c>
      <c r="S41" s="22" t="str">
        <f>sprint_milovy!A38</f>
        <v>Hájková Eliška</v>
      </c>
      <c r="T41" s="23">
        <f>sprint_milovy!AJ38+sprint_milovy!AM38</f>
        <v>2.5995370370370474E-2</v>
      </c>
      <c r="U41" s="23"/>
      <c r="V41" s="9">
        <v>37</v>
      </c>
      <c r="W41" s="2" t="s">
        <v>54</v>
      </c>
      <c r="X41" s="2" t="s">
        <v>90</v>
      </c>
      <c r="Y41" s="5">
        <v>2.965277777777775E-2</v>
      </c>
      <c r="Z41" s="16" t="s">
        <v>88</v>
      </c>
      <c r="AA41" s="17">
        <f t="shared" si="0"/>
        <v>1.534722222222229E-2</v>
      </c>
    </row>
    <row r="42" spans="2:27">
      <c r="B42" t="str">
        <f>sprint_milovy!A39</f>
        <v>Hankovec Hugo</v>
      </c>
      <c r="C42" s="1">
        <f>sprint_milovy!AJ39</f>
        <v>1.1527777777777803E-2</v>
      </c>
      <c r="D42" s="9">
        <v>38</v>
      </c>
      <c r="E42" s="2" t="s">
        <v>70</v>
      </c>
      <c r="F42" s="2" t="s">
        <v>89</v>
      </c>
      <c r="G42" s="5">
        <v>1.2835648148148304E-2</v>
      </c>
      <c r="H42" s="16" t="s">
        <v>88</v>
      </c>
      <c r="I42" s="17">
        <f t="shared" si="1"/>
        <v>6.52777777777791E-3</v>
      </c>
      <c r="J42" s="22" t="str">
        <f>sprint_milovy!A39</f>
        <v>Hankovec Hugo</v>
      </c>
      <c r="K42" s="23">
        <f>sprint_milovy!AM39</f>
        <v>9.3865740740741721E-3</v>
      </c>
      <c r="L42" s="23"/>
      <c r="M42" s="9">
        <v>38</v>
      </c>
      <c r="N42" s="2" t="s">
        <v>68</v>
      </c>
      <c r="O42" s="2" t="s">
        <v>89</v>
      </c>
      <c r="P42" s="5">
        <v>1.9039351851851904E-2</v>
      </c>
      <c r="Q42" s="16" t="s">
        <v>88</v>
      </c>
      <c r="R42" s="17">
        <f>P42-$P$5</f>
        <v>1.1944444444444424E-2</v>
      </c>
      <c r="S42" s="22" t="str">
        <f>sprint_milovy!A39</f>
        <v>Hankovec Hugo</v>
      </c>
      <c r="T42" s="23">
        <f>sprint_milovy!AJ39+sprint_milovy!AM39</f>
        <v>2.0914351851851976E-2</v>
      </c>
      <c r="U42" s="23"/>
      <c r="V42" s="12" t="s">
        <v>95</v>
      </c>
      <c r="W42" s="2" t="s">
        <v>68</v>
      </c>
      <c r="X42" s="2" t="s">
        <v>89</v>
      </c>
      <c r="Y42" s="5" t="s">
        <v>94</v>
      </c>
      <c r="Z42" s="16"/>
      <c r="AA42" s="17"/>
    </row>
    <row r="43" spans="2:27">
      <c r="B43" t="str">
        <f>sprint_milovy!A40</f>
        <v>Nebeský Daniel</v>
      </c>
      <c r="C43" s="1">
        <f>sprint_milovy!AJ40</f>
        <v>1.5659722222222339E-2</v>
      </c>
      <c r="D43" s="12" t="s">
        <v>95</v>
      </c>
      <c r="E43" s="2" t="s">
        <v>65</v>
      </c>
      <c r="F43" s="2" t="s">
        <v>93</v>
      </c>
      <c r="G43" s="5" t="s">
        <v>94</v>
      </c>
      <c r="H43" s="16"/>
      <c r="I43" s="17"/>
      <c r="J43" s="22" t="str">
        <f>sprint_milovy!A40</f>
        <v>Nebeský Daniel</v>
      </c>
      <c r="K43" s="23">
        <f>sprint_milovy!AM40</f>
        <v>1.6504629629629619E-2</v>
      </c>
      <c r="L43" s="23"/>
      <c r="M43" s="9">
        <v>39</v>
      </c>
      <c r="N43" s="2" t="s">
        <v>54</v>
      </c>
      <c r="O43" s="2" t="s">
        <v>90</v>
      </c>
      <c r="P43" s="5">
        <v>1.9363425925925881E-2</v>
      </c>
      <c r="Q43" s="16" t="s">
        <v>88</v>
      </c>
      <c r="R43" s="17">
        <f>P43-$P$5</f>
        <v>1.2268518518518401E-2</v>
      </c>
      <c r="S43" s="22" t="str">
        <f>sprint_milovy!A40</f>
        <v>Nebeský Daniel</v>
      </c>
      <c r="T43" s="23">
        <f>sprint_milovy!AJ40+sprint_milovy!AM40</f>
        <v>3.2164351851851958E-2</v>
      </c>
      <c r="U43" s="23"/>
      <c r="V43" s="12" t="s">
        <v>95</v>
      </c>
      <c r="W43" s="2" t="s">
        <v>65</v>
      </c>
      <c r="X43" s="2" t="s">
        <v>93</v>
      </c>
      <c r="Y43" s="5" t="s">
        <v>94</v>
      </c>
      <c r="Z43" s="16"/>
      <c r="AA43" s="17"/>
    </row>
    <row r="44" spans="2:27">
      <c r="B44" t="str">
        <f>sprint_milovy!A41</f>
        <v>Hubáčková Dagmar</v>
      </c>
      <c r="C44" s="1">
        <f>sprint_milovy!AJ41</f>
        <v>1.3113425925925903E-2</v>
      </c>
      <c r="D44" s="12" t="s">
        <v>95</v>
      </c>
      <c r="E44" s="2" t="s">
        <v>50</v>
      </c>
      <c r="F44" s="2" t="s">
        <v>89</v>
      </c>
      <c r="G44" s="5" t="s">
        <v>94</v>
      </c>
      <c r="H44" s="16"/>
      <c r="I44" s="17"/>
      <c r="J44" s="22" t="str">
        <f>sprint_milovy!A41</f>
        <v>Hubáčková Dagmar</v>
      </c>
      <c r="K44" s="23">
        <f>sprint_milovy!AM41</f>
        <v>1.0821759259259212E-2</v>
      </c>
      <c r="L44" s="23"/>
      <c r="M44" s="12" t="s">
        <v>95</v>
      </c>
      <c r="N44" s="2" t="s">
        <v>50</v>
      </c>
      <c r="O44" s="2" t="s">
        <v>89</v>
      </c>
      <c r="P44" s="5" t="s">
        <v>94</v>
      </c>
      <c r="Q44" s="16"/>
      <c r="R44" s="17"/>
      <c r="S44" s="22" t="str">
        <f>sprint_milovy!A41</f>
        <v>Hubáčková Dagmar</v>
      </c>
      <c r="T44" s="23">
        <f>sprint_milovy!AJ41+sprint_milovy!AM41</f>
        <v>2.3935185185185115E-2</v>
      </c>
      <c r="U44" s="23"/>
      <c r="V44" s="12" t="s">
        <v>95</v>
      </c>
      <c r="W44" s="2" t="s">
        <v>45</v>
      </c>
      <c r="X44" s="2" t="s">
        <v>89</v>
      </c>
      <c r="Y44" s="5" t="s">
        <v>94</v>
      </c>
      <c r="Z44" s="16"/>
      <c r="AA44" s="17"/>
    </row>
    <row r="45" spans="2:27" ht="15.75" thickBot="1">
      <c r="B45" t="str">
        <f>sprint_milovy!A42</f>
        <v>Škvorová Bára</v>
      </c>
      <c r="C45" s="1">
        <f>sprint_milovy!AJ42</f>
        <v>1.1331018518518476E-2</v>
      </c>
      <c r="D45" s="13" t="s">
        <v>96</v>
      </c>
      <c r="E45" s="10" t="s">
        <v>68</v>
      </c>
      <c r="F45" s="10" t="s">
        <v>89</v>
      </c>
      <c r="G45" s="11" t="s">
        <v>94</v>
      </c>
      <c r="H45" s="18"/>
      <c r="I45" s="19"/>
      <c r="J45" s="24" t="str">
        <f>sprint_milovy!A42</f>
        <v>Škvorová Bára</v>
      </c>
      <c r="K45" s="25">
        <f>sprint_milovy!AM42</f>
        <v>1.8611111111111245E-2</v>
      </c>
      <c r="L45" s="25"/>
      <c r="M45" s="13" t="s">
        <v>95</v>
      </c>
      <c r="N45" s="10" t="s">
        <v>45</v>
      </c>
      <c r="O45" s="10" t="s">
        <v>89</v>
      </c>
      <c r="P45" s="11" t="s">
        <v>94</v>
      </c>
      <c r="Q45" s="18"/>
      <c r="R45" s="19"/>
      <c r="S45" s="24" t="str">
        <f>sprint_milovy!A42</f>
        <v>Škvorová Bára</v>
      </c>
      <c r="T45" s="25">
        <f>sprint_milovy!AJ42+sprint_milovy!AM42</f>
        <v>2.9942129629629721E-2</v>
      </c>
      <c r="U45" s="25"/>
      <c r="V45" s="13" t="s">
        <v>95</v>
      </c>
      <c r="W45" s="10" t="s">
        <v>50</v>
      </c>
      <c r="X45" s="10" t="s">
        <v>89</v>
      </c>
      <c r="Y45" s="11" t="s">
        <v>94</v>
      </c>
      <c r="Z45" s="18"/>
      <c r="AA45" s="19"/>
    </row>
    <row r="46" spans="2:27">
      <c r="K46" s="1"/>
      <c r="L46" s="1"/>
    </row>
    <row r="47" spans="2:27">
      <c r="K47" s="1"/>
      <c r="L47" s="1"/>
    </row>
    <row r="48" spans="2:27">
      <c r="K48" s="1"/>
      <c r="L48" s="1"/>
    </row>
    <row r="49" spans="11:12">
      <c r="K49" s="1"/>
      <c r="L49" s="1"/>
    </row>
    <row r="50" spans="11:12">
      <c r="K50" s="1"/>
      <c r="L50" s="1"/>
    </row>
  </sheetData>
  <sortState ref="W3:Y43">
    <sortCondition ref="Y3:Y43"/>
  </sortState>
  <mergeCells count="7">
    <mergeCell ref="M3:R3"/>
    <mergeCell ref="D3:I3"/>
    <mergeCell ref="V3:AA3"/>
    <mergeCell ref="D2:AA2"/>
    <mergeCell ref="Q4:R4"/>
    <mergeCell ref="H4:I4"/>
    <mergeCell ref="Z4:AA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sprint_milovy</vt:lpstr>
      <vt:lpstr>celkove vysledky</vt:lpstr>
      <vt:lpstr>'celkove vysledky'!Oblast_tisku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Rodina</dc:creator>
  <cp:lastModifiedBy>Rodina</cp:lastModifiedBy>
  <cp:lastPrinted>2018-03-30T20:00:19Z</cp:lastPrinted>
  <dcterms:created xsi:type="dcterms:W3CDTF">2018-03-30T18:43:54Z</dcterms:created>
  <dcterms:modified xsi:type="dcterms:W3CDTF">2018-03-30T20:01:04Z</dcterms:modified>
</cp:coreProperties>
</file>